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tmos\Projects\Active_projects\o7726_EMEP\trends\"/>
    </mc:Choice>
  </mc:AlternateContent>
  <bookViews>
    <workbookView xWindow="12000" yWindow="-15" windowWidth="9225" windowHeight="9450"/>
  </bookViews>
  <sheets>
    <sheet name="so2" sheetId="2" r:id="rId1"/>
    <sheet name="xSO4_precip" sheetId="1" r:id="rId2"/>
    <sheet name="so4" sheetId="12" r:id="rId3"/>
    <sheet name="no2" sheetId="21" r:id="rId4"/>
    <sheet name="no3_precip" sheetId="22" r:id="rId5"/>
    <sheet name="sno3" sheetId="14" r:id="rId6"/>
    <sheet name="nh4_precip" sheetId="28" r:id="rId7"/>
    <sheet name="sNH4" sheetId="29" r:id="rId8"/>
    <sheet name="PM10" sheetId="30" r:id="rId9"/>
    <sheet name="NH3-HNO3" sheetId="35" r:id="rId10"/>
    <sheet name="PM2.5" sheetId="31" r:id="rId11"/>
    <sheet name="SIA" sheetId="34" r:id="rId12"/>
    <sheet name="ECOC" sheetId="32" r:id="rId13"/>
  </sheets>
  <calcPr calcId="152511"/>
</workbook>
</file>

<file path=xl/calcChain.xml><?xml version="1.0" encoding="utf-8"?>
<calcChain xmlns="http://schemas.openxmlformats.org/spreadsheetml/2006/main">
  <c r="P5" i="34" l="1"/>
  <c r="P4" i="34"/>
  <c r="P3" i="34"/>
  <c r="P2" i="34"/>
  <c r="Y12" i="34" l="1"/>
  <c r="X12" i="34"/>
  <c r="W12" i="34"/>
  <c r="V12" i="34"/>
  <c r="U12" i="34"/>
  <c r="T12" i="34"/>
  <c r="S12" i="34"/>
  <c r="S38" i="34" s="1"/>
  <c r="R12" i="34"/>
  <c r="R38" i="34" s="1"/>
  <c r="Q12" i="34"/>
  <c r="P12" i="34"/>
  <c r="Y11" i="34"/>
  <c r="Y37" i="34" s="1"/>
  <c r="X11" i="34"/>
  <c r="S11" i="34"/>
  <c r="R11" i="34"/>
  <c r="Q11" i="34"/>
  <c r="Q37" i="34" s="1"/>
  <c r="P11" i="34"/>
  <c r="O11" i="34"/>
  <c r="Y10" i="34"/>
  <c r="X10" i="34"/>
  <c r="X36" i="34" s="1"/>
  <c r="W10" i="34"/>
  <c r="V10" i="34"/>
  <c r="U10" i="34"/>
  <c r="U36" i="34" s="1"/>
  <c r="T10" i="34"/>
  <c r="T36" i="34" s="1"/>
  <c r="S10" i="34"/>
  <c r="R10" i="34"/>
  <c r="Q10" i="34"/>
  <c r="P10" i="34"/>
  <c r="P36" i="34" s="1"/>
  <c r="O10" i="34"/>
  <c r="Y9" i="34"/>
  <c r="X9" i="34"/>
  <c r="X35" i="34" s="1"/>
  <c r="W9" i="34"/>
  <c r="W35" i="34" s="1"/>
  <c r="V9" i="34"/>
  <c r="U9" i="34"/>
  <c r="T9" i="34"/>
  <c r="T35" i="34" s="1"/>
  <c r="S9" i="34"/>
  <c r="S35" i="34" s="1"/>
  <c r="R9" i="34"/>
  <c r="Q9" i="34"/>
  <c r="P9" i="34"/>
  <c r="P35" i="34" s="1"/>
  <c r="O9" i="34"/>
  <c r="O35" i="34" s="1"/>
  <c r="Y8" i="34"/>
  <c r="X8" i="34"/>
  <c r="W8" i="34"/>
  <c r="W34" i="34" s="1"/>
  <c r="V8" i="34"/>
  <c r="V34" i="34" s="1"/>
  <c r="U8" i="34"/>
  <c r="T8" i="34"/>
  <c r="S8" i="34"/>
  <c r="R8" i="34"/>
  <c r="Q8" i="34"/>
  <c r="P8" i="34"/>
  <c r="O8" i="34"/>
  <c r="O34" i="34" s="1"/>
  <c r="Y7" i="34"/>
  <c r="Y33" i="34" s="1"/>
  <c r="X7" i="34"/>
  <c r="W7" i="34"/>
  <c r="V7" i="34"/>
  <c r="V33" i="34" s="1"/>
  <c r="U7" i="34"/>
  <c r="U33" i="34" s="1"/>
  <c r="T7" i="34"/>
  <c r="S7" i="34"/>
  <c r="R7" i="34"/>
  <c r="R33" i="34" s="1"/>
  <c r="Q7" i="34"/>
  <c r="Q33" i="34" s="1"/>
  <c r="P7" i="34"/>
  <c r="O7" i="34"/>
  <c r="Y6" i="34"/>
  <c r="Y32" i="34" s="1"/>
  <c r="X6" i="34"/>
  <c r="X32" i="34" s="1"/>
  <c r="W6" i="34"/>
  <c r="V6" i="34"/>
  <c r="U6" i="34"/>
  <c r="T6" i="34"/>
  <c r="T32" i="34" s="1"/>
  <c r="S6" i="34"/>
  <c r="R6" i="34"/>
  <c r="Q6" i="34"/>
  <c r="Q32" i="34" s="1"/>
  <c r="P6" i="34"/>
  <c r="P32" i="34" s="1"/>
  <c r="O6" i="34"/>
  <c r="Y5" i="34"/>
  <c r="X5" i="34"/>
  <c r="W5" i="34"/>
  <c r="V5" i="34"/>
  <c r="U5" i="34"/>
  <c r="T5" i="34"/>
  <c r="S5" i="34"/>
  <c r="R5" i="34"/>
  <c r="Q5" i="34"/>
  <c r="O5" i="34"/>
  <c r="Y4" i="34"/>
  <c r="X4" i="34"/>
  <c r="W4" i="34"/>
  <c r="V4" i="34"/>
  <c r="U4" i="34"/>
  <c r="T4" i="34"/>
  <c r="S4" i="34"/>
  <c r="S30" i="34" s="1"/>
  <c r="R4" i="34"/>
  <c r="R30" i="34" s="1"/>
  <c r="Q4" i="34"/>
  <c r="O4" i="34"/>
  <c r="Y3" i="34"/>
  <c r="Y29" i="34" s="1"/>
  <c r="X3" i="34"/>
  <c r="W3" i="34"/>
  <c r="V3" i="34"/>
  <c r="U3" i="34"/>
  <c r="U29" i="34" s="1"/>
  <c r="T3" i="34"/>
  <c r="S3" i="34"/>
  <c r="R3" i="34"/>
  <c r="Q3" i="34"/>
  <c r="Q29" i="34" s="1"/>
  <c r="O3" i="34"/>
  <c r="Y38" i="34"/>
  <c r="V38" i="34"/>
  <c r="U38" i="34"/>
  <c r="Q38" i="34"/>
  <c r="Y36" i="34"/>
  <c r="V36" i="34"/>
  <c r="R36" i="34"/>
  <c r="Q36" i="34"/>
  <c r="Y34" i="34"/>
  <c r="U34" i="34"/>
  <c r="R34" i="34"/>
  <c r="Q34" i="34"/>
  <c r="V32" i="34"/>
  <c r="U32" i="34"/>
  <c r="R32" i="34"/>
  <c r="Y30" i="34"/>
  <c r="V30" i="34"/>
  <c r="U30" i="34"/>
  <c r="Q30" i="34"/>
  <c r="Y2" i="34"/>
  <c r="Y28" i="34" s="1"/>
  <c r="X2" i="34"/>
  <c r="Q2" i="34"/>
  <c r="X38" i="34"/>
  <c r="W38" i="34"/>
  <c r="T38" i="34"/>
  <c r="P38" i="34"/>
  <c r="N38" i="34"/>
  <c r="X37" i="34"/>
  <c r="S37" i="34"/>
  <c r="R37" i="34"/>
  <c r="P37" i="34"/>
  <c r="O37" i="34"/>
  <c r="N37" i="34"/>
  <c r="W36" i="34"/>
  <c r="S36" i="34"/>
  <c r="O36" i="34"/>
  <c r="N36" i="34"/>
  <c r="Y35" i="34"/>
  <c r="V35" i="34"/>
  <c r="U35" i="34"/>
  <c r="R35" i="34"/>
  <c r="Q35" i="34"/>
  <c r="N35" i="34"/>
  <c r="X34" i="34"/>
  <c r="T34" i="34"/>
  <c r="S34" i="34"/>
  <c r="P34" i="34"/>
  <c r="N34" i="34"/>
  <c r="X33" i="34"/>
  <c r="W33" i="34"/>
  <c r="T33" i="34"/>
  <c r="S33" i="34"/>
  <c r="P33" i="34"/>
  <c r="O33" i="34"/>
  <c r="N33" i="34"/>
  <c r="W32" i="34"/>
  <c r="S32" i="34"/>
  <c r="O32" i="34"/>
  <c r="N32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X30" i="34"/>
  <c r="W30" i="34"/>
  <c r="T30" i="34"/>
  <c r="P30" i="34"/>
  <c r="O30" i="34"/>
  <c r="N30" i="34"/>
  <c r="X29" i="34"/>
  <c r="W29" i="34"/>
  <c r="V29" i="34"/>
  <c r="T29" i="34"/>
  <c r="R29" i="34"/>
  <c r="P29" i="34"/>
  <c r="O29" i="34"/>
  <c r="N29" i="34"/>
  <c r="X28" i="34"/>
  <c r="P28" i="34"/>
  <c r="Y27" i="34"/>
  <c r="X27" i="34"/>
  <c r="W27" i="34"/>
  <c r="V27" i="34"/>
  <c r="U27" i="34"/>
  <c r="T27" i="34"/>
  <c r="S27" i="34"/>
  <c r="R27" i="34"/>
  <c r="Q27" i="34"/>
  <c r="P27" i="34"/>
  <c r="N28" i="34"/>
  <c r="O27" i="34"/>
  <c r="O1" i="34"/>
  <c r="P1" i="34"/>
  <c r="Q1" i="34"/>
  <c r="R1" i="34"/>
  <c r="S1" i="34"/>
  <c r="T1" i="34"/>
  <c r="U1" i="34"/>
  <c r="V1" i="34"/>
  <c r="W1" i="34"/>
  <c r="X1" i="34"/>
  <c r="Y1" i="34"/>
  <c r="N2" i="34"/>
  <c r="N3" i="34"/>
  <c r="N4" i="34"/>
  <c r="N5" i="34"/>
  <c r="N6" i="34"/>
  <c r="N7" i="34"/>
  <c r="N8" i="34"/>
  <c r="N9" i="34"/>
  <c r="N10" i="34"/>
  <c r="N11" i="34"/>
  <c r="N12" i="34"/>
  <c r="AQ18" i="31" l="1"/>
  <c r="AP18" i="31"/>
  <c r="AO18" i="31"/>
  <c r="AN18" i="31"/>
  <c r="AQ17" i="31"/>
  <c r="AP17" i="31"/>
  <c r="AO17" i="31"/>
  <c r="AN17" i="31"/>
  <c r="AN16" i="31"/>
  <c r="AQ16" i="31"/>
  <c r="AP16" i="31"/>
  <c r="AO16" i="31"/>
  <c r="AZ66" i="30"/>
  <c r="AY66" i="30"/>
  <c r="AX66" i="30"/>
  <c r="AW66" i="30"/>
  <c r="AZ65" i="30"/>
  <c r="AY65" i="30"/>
  <c r="AX65" i="30"/>
  <c r="AW65" i="30"/>
  <c r="AZ64" i="30"/>
  <c r="AY64" i="30"/>
  <c r="AX64" i="30"/>
  <c r="AW64" i="30"/>
  <c r="AZ63" i="30"/>
  <c r="AY63" i="30"/>
  <c r="AX63" i="30"/>
  <c r="AW63" i="30"/>
  <c r="AZ62" i="30"/>
  <c r="AY62" i="30"/>
  <c r="AX62" i="30"/>
  <c r="AW62" i="30"/>
  <c r="AZ61" i="30"/>
  <c r="AY61" i="30"/>
  <c r="AX61" i="30"/>
  <c r="AW61" i="30"/>
  <c r="AZ60" i="30"/>
  <c r="AY60" i="30"/>
  <c r="AX60" i="30"/>
  <c r="AW60" i="30"/>
  <c r="AZ59" i="30"/>
  <c r="AY59" i="30"/>
  <c r="AX59" i="30"/>
  <c r="AW59" i="30"/>
  <c r="AZ58" i="30"/>
  <c r="AY58" i="30"/>
  <c r="AX58" i="30"/>
  <c r="AW58" i="30"/>
  <c r="AZ57" i="30"/>
  <c r="AY57" i="30"/>
  <c r="AX57" i="30"/>
  <c r="AW57" i="30"/>
  <c r="AZ56" i="30"/>
  <c r="AY56" i="30"/>
  <c r="AX56" i="30"/>
  <c r="AW56" i="30"/>
  <c r="AZ55" i="30"/>
  <c r="AY55" i="30"/>
  <c r="AX55" i="30"/>
  <c r="AW55" i="30"/>
  <c r="AZ54" i="30"/>
  <c r="AY54" i="30"/>
  <c r="AX54" i="30"/>
  <c r="AW54" i="30"/>
  <c r="AZ53" i="30"/>
  <c r="AY53" i="30"/>
  <c r="AX53" i="30"/>
  <c r="AW53" i="30"/>
  <c r="AZ52" i="30"/>
  <c r="AY52" i="30"/>
  <c r="AX52" i="30"/>
  <c r="AW52" i="30"/>
  <c r="AZ51" i="30"/>
  <c r="AY51" i="30"/>
  <c r="AX51" i="30"/>
  <c r="AW51" i="30"/>
  <c r="AZ50" i="30"/>
  <c r="AY50" i="30"/>
  <c r="AX50" i="30"/>
  <c r="AW50" i="30"/>
  <c r="AW43" i="30"/>
  <c r="AW42" i="30"/>
  <c r="AZ41" i="30"/>
  <c r="AZ47" i="30"/>
  <c r="AY47" i="30"/>
  <c r="AX47" i="30"/>
  <c r="AW47" i="30"/>
  <c r="AZ46" i="30"/>
  <c r="AY46" i="30"/>
  <c r="AX46" i="30"/>
  <c r="AW46" i="30"/>
  <c r="AZ45" i="30"/>
  <c r="AY45" i="30"/>
  <c r="AX45" i="30"/>
  <c r="AW45" i="30"/>
  <c r="AZ44" i="30"/>
  <c r="AY44" i="30"/>
  <c r="AX44" i="30"/>
  <c r="AW44" i="30"/>
  <c r="AZ43" i="30"/>
  <c r="AY43" i="30"/>
  <c r="AX43" i="30"/>
  <c r="AY42" i="30"/>
  <c r="AX42" i="30"/>
  <c r="AX41" i="30"/>
  <c r="AW41" i="30"/>
  <c r="AZ40" i="30"/>
  <c r="AY40" i="30"/>
  <c r="AX40" i="30"/>
  <c r="AW40" i="30"/>
  <c r="AZ39" i="30"/>
  <c r="AY39" i="30"/>
  <c r="AX39" i="30"/>
  <c r="AW39" i="30"/>
  <c r="AZ38" i="30"/>
  <c r="AY38" i="30"/>
  <c r="AX38" i="30"/>
  <c r="AW38" i="30"/>
  <c r="AY36" i="30"/>
  <c r="AZ36" i="30"/>
  <c r="AX36" i="30"/>
  <c r="AW36" i="30"/>
  <c r="AY35" i="30"/>
  <c r="AX35" i="30"/>
  <c r="AW35" i="30"/>
  <c r="AZ34" i="30"/>
  <c r="AY34" i="30"/>
  <c r="AX34" i="30"/>
  <c r="AW34" i="30"/>
  <c r="AZ33" i="30"/>
  <c r="AY33" i="30"/>
  <c r="AX33" i="30"/>
  <c r="AW33" i="30"/>
  <c r="AZ32" i="30"/>
  <c r="AY32" i="30"/>
  <c r="AX32" i="30"/>
  <c r="AW32" i="30"/>
  <c r="AZ31" i="30"/>
  <c r="AY31" i="30"/>
  <c r="AX31" i="30"/>
  <c r="AW31" i="30"/>
  <c r="AZ30" i="30"/>
  <c r="AY30" i="30"/>
  <c r="AX30" i="30"/>
  <c r="AW30" i="30"/>
  <c r="AZ29" i="30"/>
  <c r="AY29" i="30"/>
  <c r="AX29" i="30"/>
  <c r="AW29" i="30"/>
  <c r="AZ28" i="30"/>
  <c r="AY28" i="30"/>
  <c r="AX28" i="30"/>
  <c r="AW28" i="30"/>
  <c r="AZ27" i="30"/>
  <c r="AY27" i="30"/>
  <c r="AX27" i="30"/>
  <c r="AW27" i="30"/>
  <c r="AZ26" i="30"/>
  <c r="AY26" i="30"/>
  <c r="AX26" i="30"/>
  <c r="AW26" i="30"/>
  <c r="AZ25" i="30"/>
  <c r="AY25" i="30"/>
  <c r="AX25" i="30"/>
  <c r="AW25" i="30"/>
  <c r="AZ24" i="30"/>
  <c r="AY24" i="30"/>
  <c r="AX24" i="30"/>
  <c r="AW24" i="30"/>
  <c r="AZ19" i="30"/>
  <c r="AY19" i="30"/>
  <c r="AX19" i="30"/>
  <c r="AW19" i="30"/>
  <c r="AZ18" i="30"/>
  <c r="AY18" i="30"/>
  <c r="AX18" i="30"/>
  <c r="AW18" i="30"/>
  <c r="AZ17" i="30"/>
  <c r="AY17" i="30"/>
  <c r="AX17" i="30"/>
  <c r="AW17" i="30"/>
  <c r="AW175" i="29"/>
  <c r="AY175" i="29"/>
  <c r="AV175" i="29"/>
  <c r="AU175" i="29"/>
  <c r="AY174" i="29"/>
  <c r="AX174" i="29"/>
  <c r="AW174" i="29"/>
  <c r="AV174" i="29"/>
  <c r="AU174" i="29"/>
  <c r="AY173" i="29"/>
  <c r="AX173" i="29"/>
  <c r="AW173" i="29"/>
  <c r="AV173" i="29"/>
  <c r="AU173" i="29"/>
  <c r="AY172" i="29"/>
  <c r="AX172" i="29"/>
  <c r="AW172" i="29"/>
  <c r="AV172" i="29"/>
  <c r="AU172" i="29"/>
  <c r="AX171" i="29"/>
  <c r="AY171" i="29"/>
  <c r="AW171" i="29"/>
  <c r="AV171" i="29"/>
  <c r="AU171" i="29"/>
  <c r="AY129" i="29"/>
  <c r="AV107" i="29"/>
  <c r="AU107" i="29"/>
  <c r="AW129" i="29"/>
  <c r="AX129" i="29"/>
  <c r="AV129" i="29"/>
  <c r="AU129" i="29"/>
  <c r="AY128" i="29"/>
  <c r="AX128" i="29"/>
  <c r="AW128" i="29"/>
  <c r="AV128" i="29"/>
  <c r="AU128" i="29"/>
  <c r="AY127" i="29"/>
  <c r="AX127" i="29"/>
  <c r="AW127" i="29"/>
  <c r="AV127" i="29"/>
  <c r="AU127" i="29"/>
  <c r="AY126" i="29"/>
  <c r="AX126" i="29"/>
  <c r="AW126" i="29"/>
  <c r="AV126" i="29"/>
  <c r="AU126" i="29"/>
  <c r="AY125" i="29"/>
  <c r="AX125" i="29"/>
  <c r="AW125" i="29"/>
  <c r="AV125" i="29"/>
  <c r="AU125" i="29"/>
  <c r="AY124" i="29"/>
  <c r="AX124" i="29"/>
  <c r="AW124" i="29"/>
  <c r="AV124" i="29"/>
  <c r="AU124" i="29"/>
  <c r="AY123" i="29"/>
  <c r="AX123" i="29"/>
  <c r="AW123" i="29"/>
  <c r="AV123" i="29"/>
  <c r="AU123" i="29"/>
  <c r="AY122" i="29"/>
  <c r="AX122" i="29"/>
  <c r="AW122" i="29"/>
  <c r="AV122" i="29"/>
  <c r="AU122" i="29"/>
  <c r="AY121" i="29"/>
  <c r="AX121" i="29"/>
  <c r="AW121" i="29"/>
  <c r="AV121" i="29"/>
  <c r="AU121" i="29"/>
  <c r="AY120" i="29"/>
  <c r="AX120" i="29"/>
  <c r="AW120" i="29"/>
  <c r="AV120" i="29"/>
  <c r="AU120" i="29"/>
  <c r="AY119" i="29"/>
  <c r="AX119" i="29"/>
  <c r="AW119" i="29"/>
  <c r="AV119" i="29"/>
  <c r="AU119" i="29"/>
  <c r="AY118" i="29"/>
  <c r="AX118" i="29"/>
  <c r="AW118" i="29"/>
  <c r="AV118" i="29"/>
  <c r="AU118" i="29"/>
  <c r="AY117" i="29"/>
  <c r="AX117" i="29"/>
  <c r="AW117" i="29"/>
  <c r="AV117" i="29"/>
  <c r="AU117" i="29"/>
  <c r="AY116" i="29"/>
  <c r="AX116" i="29"/>
  <c r="AW116" i="29"/>
  <c r="AV116" i="29"/>
  <c r="AU116" i="29"/>
  <c r="AY115" i="29"/>
  <c r="AX115" i="29"/>
  <c r="AW115" i="29"/>
  <c r="AV115" i="29"/>
  <c r="AU115" i="29"/>
  <c r="AY114" i="29"/>
  <c r="AX114" i="29"/>
  <c r="AW114" i="29"/>
  <c r="AV114" i="29"/>
  <c r="AU114" i="29"/>
  <c r="AY113" i="29"/>
  <c r="AX113" i="29"/>
  <c r="AW113" i="29"/>
  <c r="AV113" i="29"/>
  <c r="AU113" i="29"/>
  <c r="AY112" i="29"/>
  <c r="AX112" i="29"/>
  <c r="AW112" i="29"/>
  <c r="AV112" i="29"/>
  <c r="AU112" i="29"/>
  <c r="AY111" i="29"/>
  <c r="AX111" i="29"/>
  <c r="AW111" i="29"/>
  <c r="AV111" i="29"/>
  <c r="AU111" i="29"/>
  <c r="AY110" i="29"/>
  <c r="AX110" i="29"/>
  <c r="AW110" i="29"/>
  <c r="AV110" i="29"/>
  <c r="AU110" i="29"/>
  <c r="AY109" i="29"/>
  <c r="AX109" i="29"/>
  <c r="AW109" i="29"/>
  <c r="AV109" i="29"/>
  <c r="AU109" i="29"/>
  <c r="AY108" i="29"/>
  <c r="AX108" i="29"/>
  <c r="AW108" i="29"/>
  <c r="AV108" i="29"/>
  <c r="AU108" i="29"/>
  <c r="AY107" i="29"/>
  <c r="AW107" i="29"/>
  <c r="AX89" i="29"/>
  <c r="AX106" i="29"/>
  <c r="AW106" i="29"/>
  <c r="AV106" i="29"/>
  <c r="AU106" i="29"/>
  <c r="AY105" i="29"/>
  <c r="AX105" i="29"/>
  <c r="AW105" i="29"/>
  <c r="AV105" i="29"/>
  <c r="AU105" i="29"/>
  <c r="AY104" i="29"/>
  <c r="AX104" i="29"/>
  <c r="AW104" i="29"/>
  <c r="AV104" i="29"/>
  <c r="AU104" i="29"/>
  <c r="AY103" i="29"/>
  <c r="AX103" i="29"/>
  <c r="AW103" i="29"/>
  <c r="AV103" i="29"/>
  <c r="AU103" i="29"/>
  <c r="AY102" i="29"/>
  <c r="AX102" i="29"/>
  <c r="AW102" i="29"/>
  <c r="AV102" i="29"/>
  <c r="AU102" i="29"/>
  <c r="AY101" i="29"/>
  <c r="AX101" i="29"/>
  <c r="AW101" i="29"/>
  <c r="AV101" i="29"/>
  <c r="AU101" i="29"/>
  <c r="AY100" i="29"/>
  <c r="AX100" i="29"/>
  <c r="AW100" i="29"/>
  <c r="AV100" i="29"/>
  <c r="AU100" i="29"/>
  <c r="AY99" i="29"/>
  <c r="AX99" i="29"/>
  <c r="AW99" i="29"/>
  <c r="AV99" i="29"/>
  <c r="AU99" i="29"/>
  <c r="AY98" i="29"/>
  <c r="AX98" i="29"/>
  <c r="AW98" i="29"/>
  <c r="AV98" i="29"/>
  <c r="AU98" i="29"/>
  <c r="AY97" i="29"/>
  <c r="AX97" i="29"/>
  <c r="AW97" i="29"/>
  <c r="AV97" i="29"/>
  <c r="AU97" i="29"/>
  <c r="AY96" i="29"/>
  <c r="AX96" i="29"/>
  <c r="AW96" i="29"/>
  <c r="AV96" i="29"/>
  <c r="AU96" i="29"/>
  <c r="AU95" i="29"/>
  <c r="AY94" i="29"/>
  <c r="AX94" i="29"/>
  <c r="AW94" i="29"/>
  <c r="AV94" i="29"/>
  <c r="AU94" i="29"/>
  <c r="AY93" i="29"/>
  <c r="AX93" i="29"/>
  <c r="AW93" i="29"/>
  <c r="AV93" i="29"/>
  <c r="AU93" i="29"/>
  <c r="AY92" i="29"/>
  <c r="AX92" i="29"/>
  <c r="AW92" i="29"/>
  <c r="AV92" i="29"/>
  <c r="AU92" i="29"/>
  <c r="AY91" i="29"/>
  <c r="AX91" i="29"/>
  <c r="AW91" i="29"/>
  <c r="AV91" i="29"/>
  <c r="AU91" i="29"/>
  <c r="AX90" i="29"/>
  <c r="AW90" i="29"/>
  <c r="AV90" i="29"/>
  <c r="AU90" i="29"/>
  <c r="AU89" i="29"/>
  <c r="AY87" i="29"/>
  <c r="AX87" i="29"/>
  <c r="AW87" i="29"/>
  <c r="AV87" i="29"/>
  <c r="AU87" i="29"/>
  <c r="AU88" i="29"/>
  <c r="AX88" i="29"/>
  <c r="AW88" i="29"/>
  <c r="AV88" i="29"/>
  <c r="AY37" i="29"/>
  <c r="AX37" i="29"/>
  <c r="AW37" i="29"/>
  <c r="AV37" i="29"/>
  <c r="AU37" i="29"/>
  <c r="AY36" i="29"/>
  <c r="AX36" i="29"/>
  <c r="AW36" i="29"/>
  <c r="AV36" i="29"/>
  <c r="AU36" i="29"/>
  <c r="AY35" i="29"/>
  <c r="AX35" i="29"/>
  <c r="AW35" i="29"/>
  <c r="AV35" i="29"/>
  <c r="AU35" i="29"/>
  <c r="AY34" i="29"/>
  <c r="AX34" i="29"/>
  <c r="AW34" i="29"/>
  <c r="AV34" i="29"/>
  <c r="AU34" i="29"/>
  <c r="AY33" i="29"/>
  <c r="AX33" i="29"/>
  <c r="AW33" i="29"/>
  <c r="AV33" i="29"/>
  <c r="AU33" i="29"/>
  <c r="AY32" i="29"/>
  <c r="AX32" i="29"/>
  <c r="AW32" i="29"/>
  <c r="AV32" i="29"/>
  <c r="AU32" i="29"/>
  <c r="AY31" i="29"/>
  <c r="AX31" i="29"/>
  <c r="AW31" i="29"/>
  <c r="AV31" i="29"/>
  <c r="AU31" i="29"/>
  <c r="AU30" i="29"/>
  <c r="AY29" i="29"/>
  <c r="AX29" i="29"/>
  <c r="AW29" i="29"/>
  <c r="AV29" i="29"/>
  <c r="AU29" i="29"/>
  <c r="AY28" i="29"/>
  <c r="AX28" i="29"/>
  <c r="AW28" i="29"/>
  <c r="AV28" i="29"/>
  <c r="AU28" i="29"/>
  <c r="AU27" i="29"/>
  <c r="AX27" i="29"/>
  <c r="AW110" i="14"/>
  <c r="AT110" i="14"/>
  <c r="AV110" i="14"/>
  <c r="AU110" i="14"/>
  <c r="AS110" i="14"/>
  <c r="AW109" i="14"/>
  <c r="AT100" i="14"/>
  <c r="AS109" i="14"/>
  <c r="AS108" i="14"/>
  <c r="AS107" i="14"/>
  <c r="AS106" i="14"/>
  <c r="AS105" i="14"/>
  <c r="AS104" i="14"/>
  <c r="AS103" i="14"/>
  <c r="AS102" i="14"/>
  <c r="AS101" i="14"/>
  <c r="AS100" i="14"/>
  <c r="AV109" i="14"/>
  <c r="AU109" i="14"/>
  <c r="AT109" i="14"/>
  <c r="AW108" i="14"/>
  <c r="AV108" i="14"/>
  <c r="AU108" i="14"/>
  <c r="AT108" i="14"/>
  <c r="AW107" i="14"/>
  <c r="AT107" i="14"/>
  <c r="AW106" i="14"/>
  <c r="AV106" i="14"/>
  <c r="AU106" i="14"/>
  <c r="AT106" i="14"/>
  <c r="AW105" i="14"/>
  <c r="AV105" i="14"/>
  <c r="AU105" i="14"/>
  <c r="AT105" i="14"/>
  <c r="AW104" i="14"/>
  <c r="AV104" i="14"/>
  <c r="AU104" i="14"/>
  <c r="AT104" i="14"/>
  <c r="AW103" i="14"/>
  <c r="AV103" i="14"/>
  <c r="AU103" i="14"/>
  <c r="AT103" i="14"/>
  <c r="AW102" i="14"/>
  <c r="AV102" i="14"/>
  <c r="AU102" i="14"/>
  <c r="AT102" i="14"/>
  <c r="AW101" i="14"/>
  <c r="AV101" i="14"/>
  <c r="AU101" i="14"/>
  <c r="AT101" i="14"/>
  <c r="AV142" i="14"/>
  <c r="AT148" i="14"/>
  <c r="AT147" i="14"/>
  <c r="AU147" i="14"/>
  <c r="AW164" i="14"/>
  <c r="AV164" i="14"/>
  <c r="AU164" i="14"/>
  <c r="AT164" i="14"/>
  <c r="AS164" i="14"/>
  <c r="AW163" i="14"/>
  <c r="AV163" i="14"/>
  <c r="AU163" i="14"/>
  <c r="AT163" i="14"/>
  <c r="AS163" i="14"/>
  <c r="AW162" i="14"/>
  <c r="AV162" i="14"/>
  <c r="AU162" i="14"/>
  <c r="AT162" i="14"/>
  <c r="AS162" i="14"/>
  <c r="AW161" i="14"/>
  <c r="AV161" i="14"/>
  <c r="AU161" i="14"/>
  <c r="AT161" i="14"/>
  <c r="AS161" i="14"/>
  <c r="AW160" i="14"/>
  <c r="AV160" i="14"/>
  <c r="AU160" i="14"/>
  <c r="AT160" i="14"/>
  <c r="AS160" i="14"/>
  <c r="AW159" i="14"/>
  <c r="AV159" i="14"/>
  <c r="AU159" i="14"/>
  <c r="AT159" i="14"/>
  <c r="AS159" i="14"/>
  <c r="AW158" i="14"/>
  <c r="AV158" i="14"/>
  <c r="AU158" i="14"/>
  <c r="AT158" i="14"/>
  <c r="AS158" i="14"/>
  <c r="AW157" i="14"/>
  <c r="AV157" i="14"/>
  <c r="AU157" i="14"/>
  <c r="AT157" i="14"/>
  <c r="AS157" i="14"/>
  <c r="AW156" i="14"/>
  <c r="AV156" i="14"/>
  <c r="AU156" i="14"/>
  <c r="AT156" i="14"/>
  <c r="AS156" i="14"/>
  <c r="AW155" i="14"/>
  <c r="AV155" i="14"/>
  <c r="AU155" i="14"/>
  <c r="AT155" i="14"/>
  <c r="AS155" i="14"/>
  <c r="AW154" i="14"/>
  <c r="AV154" i="14"/>
  <c r="AT154" i="14"/>
  <c r="AS154" i="14"/>
  <c r="AW153" i="14"/>
  <c r="AV153" i="14"/>
  <c r="AU153" i="14"/>
  <c r="AT153" i="14"/>
  <c r="AS153" i="14"/>
  <c r="AW152" i="14"/>
  <c r="AV152" i="14"/>
  <c r="AU152" i="14"/>
  <c r="AT152" i="14"/>
  <c r="AS152" i="14"/>
  <c r="AW151" i="14"/>
  <c r="AV151" i="14"/>
  <c r="AU151" i="14"/>
  <c r="AT151" i="14"/>
  <c r="AS151" i="14"/>
  <c r="AU142" i="14"/>
  <c r="AW148" i="14"/>
  <c r="AV148" i="14"/>
  <c r="AU148" i="14"/>
  <c r="AS148" i="14"/>
  <c r="AS147" i="14"/>
  <c r="AW146" i="14"/>
  <c r="AV146" i="14"/>
  <c r="AU146" i="14"/>
  <c r="AT146" i="14"/>
  <c r="AS146" i="14"/>
  <c r="AW145" i="14"/>
  <c r="AV145" i="14"/>
  <c r="AU145" i="14"/>
  <c r="AT145" i="14"/>
  <c r="AS145" i="14"/>
  <c r="AW144" i="14"/>
  <c r="AV144" i="14"/>
  <c r="AU144" i="14"/>
  <c r="AT144" i="14"/>
  <c r="AS144" i="14"/>
  <c r="AW143" i="14"/>
  <c r="AV143" i="14"/>
  <c r="AU143" i="14"/>
  <c r="AT143" i="14"/>
  <c r="AS143" i="14"/>
  <c r="AW142" i="14"/>
  <c r="AT142" i="14"/>
  <c r="AS142" i="14"/>
  <c r="AW135" i="14"/>
  <c r="AV135" i="14"/>
  <c r="AU135" i="14"/>
  <c r="AT135" i="14"/>
  <c r="AS135" i="14"/>
  <c r="AW134" i="14"/>
  <c r="AV134" i="14"/>
  <c r="AU134" i="14"/>
  <c r="AT134" i="14"/>
  <c r="AS134" i="14"/>
  <c r="AW133" i="14"/>
  <c r="AV133" i="14"/>
  <c r="AU133" i="14"/>
  <c r="AT133" i="14"/>
  <c r="AS133" i="14"/>
  <c r="AW132" i="14"/>
  <c r="AV132" i="14"/>
  <c r="AU132" i="14"/>
  <c r="AT132" i="14"/>
  <c r="AS132" i="14"/>
  <c r="AW131" i="14"/>
  <c r="AV131" i="14"/>
  <c r="AU131" i="14"/>
  <c r="AT131" i="14"/>
  <c r="AS131" i="14"/>
  <c r="AW130" i="14"/>
  <c r="AV130" i="14"/>
  <c r="AU130" i="14"/>
  <c r="AT130" i="14"/>
  <c r="AS130" i="14"/>
  <c r="AW129" i="14"/>
  <c r="AV129" i="14"/>
  <c r="AU129" i="14"/>
  <c r="AT129" i="14"/>
  <c r="AS129" i="14"/>
  <c r="AW128" i="14"/>
  <c r="AV128" i="14"/>
  <c r="AU128" i="14"/>
  <c r="AT128" i="14"/>
  <c r="AS128" i="14"/>
  <c r="AW127" i="14"/>
  <c r="AV127" i="14"/>
  <c r="AU127" i="14"/>
  <c r="AT127" i="14"/>
  <c r="AS127" i="14"/>
  <c r="AW126" i="14"/>
  <c r="AV126" i="14"/>
  <c r="AU126" i="14"/>
  <c r="AT126" i="14"/>
  <c r="AS126" i="14"/>
  <c r="AW125" i="14"/>
  <c r="AV125" i="14"/>
  <c r="AU125" i="14"/>
  <c r="AT125" i="14"/>
  <c r="AS125" i="14"/>
  <c r="AW124" i="14"/>
  <c r="AV124" i="14"/>
  <c r="AU124" i="14"/>
  <c r="AT124" i="14"/>
  <c r="AS124" i="14"/>
  <c r="AW123" i="14"/>
  <c r="AV123" i="14"/>
  <c r="AU123" i="14"/>
  <c r="AT123" i="14"/>
  <c r="AS123" i="14"/>
  <c r="AS122" i="14"/>
  <c r="AT122" i="14"/>
  <c r="AU122" i="14"/>
  <c r="AV122" i="14"/>
  <c r="AW122" i="14"/>
  <c r="AV189" i="14"/>
  <c r="AU189" i="14"/>
  <c r="AU188" i="14"/>
  <c r="AW208" i="14"/>
  <c r="AV208" i="14"/>
  <c r="AU208" i="14"/>
  <c r="AT208" i="14"/>
  <c r="AS208" i="14"/>
  <c r="AW207" i="14"/>
  <c r="AV207" i="14"/>
  <c r="AU207" i="14"/>
  <c r="AT207" i="14"/>
  <c r="AS207" i="14"/>
  <c r="AW206" i="14"/>
  <c r="AV206" i="14"/>
  <c r="AU206" i="14"/>
  <c r="AT206" i="14"/>
  <c r="AS206" i="14"/>
  <c r="AW205" i="14"/>
  <c r="AV205" i="14"/>
  <c r="AU205" i="14"/>
  <c r="AT205" i="14"/>
  <c r="AS205" i="14"/>
  <c r="AW204" i="14"/>
  <c r="AV204" i="14"/>
  <c r="AU204" i="14"/>
  <c r="AT204" i="14"/>
  <c r="AS204" i="14"/>
  <c r="AW203" i="14"/>
  <c r="AV203" i="14"/>
  <c r="AU203" i="14"/>
  <c r="AT203" i="14"/>
  <c r="AS203" i="14"/>
  <c r="AW202" i="14"/>
  <c r="AV202" i="14"/>
  <c r="AU202" i="14"/>
  <c r="AT202" i="14"/>
  <c r="AS202" i="14"/>
  <c r="AW201" i="14"/>
  <c r="AV201" i="14"/>
  <c r="AU201" i="14"/>
  <c r="AT201" i="14"/>
  <c r="AS201" i="14"/>
  <c r="AW200" i="14"/>
  <c r="AV200" i="14"/>
  <c r="AU200" i="14"/>
  <c r="AT200" i="14"/>
  <c r="AS200" i="14"/>
  <c r="AW199" i="14"/>
  <c r="AV199" i="14"/>
  <c r="AU199" i="14"/>
  <c r="AT199" i="14"/>
  <c r="AS199" i="14"/>
  <c r="AW198" i="14"/>
  <c r="AV198" i="14"/>
  <c r="AU198" i="14"/>
  <c r="AT198" i="14"/>
  <c r="AS198" i="14"/>
  <c r="AW197" i="14"/>
  <c r="AV197" i="14"/>
  <c r="AU197" i="14"/>
  <c r="AT197" i="14"/>
  <c r="AS197" i="14"/>
  <c r="AW196" i="14"/>
  <c r="AV196" i="14"/>
  <c r="AU196" i="14"/>
  <c r="AT196" i="14"/>
  <c r="AS196" i="14"/>
  <c r="AW195" i="14"/>
  <c r="AV195" i="14"/>
  <c r="AU195" i="14"/>
  <c r="AT195" i="14"/>
  <c r="AS195" i="14"/>
  <c r="AW191" i="14"/>
  <c r="AV191" i="14"/>
  <c r="AU191" i="14"/>
  <c r="AT191" i="14"/>
  <c r="AS191" i="14"/>
  <c r="AV190" i="14"/>
  <c r="AU190" i="14"/>
  <c r="AT190" i="14"/>
  <c r="AS190" i="14"/>
  <c r="AS189" i="14"/>
  <c r="AS188" i="14"/>
  <c r="AW100" i="14"/>
  <c r="AV100" i="14"/>
  <c r="AU100" i="14"/>
  <c r="AT63" i="14"/>
  <c r="AT35" i="14"/>
  <c r="AW71" i="14"/>
  <c r="AV71" i="14"/>
  <c r="AU71" i="14"/>
  <c r="AT71" i="14"/>
  <c r="AW70" i="14"/>
  <c r="AV70" i="14"/>
  <c r="AU70" i="14"/>
  <c r="AT70" i="14"/>
  <c r="AW69" i="14"/>
  <c r="AV69" i="14"/>
  <c r="AU69" i="14"/>
  <c r="AT69" i="14"/>
  <c r="AW68" i="14"/>
  <c r="AV68" i="14"/>
  <c r="AU68" i="14"/>
  <c r="AT68" i="14"/>
  <c r="AW67" i="14"/>
  <c r="AV67" i="14"/>
  <c r="AU67" i="14"/>
  <c r="AT67" i="14"/>
  <c r="AW65" i="14"/>
  <c r="AV65" i="14"/>
  <c r="AU65" i="14"/>
  <c r="AT65" i="14"/>
  <c r="AW64" i="14"/>
  <c r="AV64" i="14"/>
  <c r="AU64" i="14"/>
  <c r="AT64" i="14"/>
  <c r="AW63" i="14"/>
  <c r="AV63" i="14"/>
  <c r="AU63" i="14"/>
  <c r="AW35" i="14"/>
  <c r="AV35" i="14"/>
  <c r="AU35" i="14"/>
  <c r="AW34" i="14"/>
  <c r="AV34" i="14"/>
  <c r="AU34" i="14"/>
  <c r="AT34" i="14"/>
  <c r="AW33" i="14"/>
  <c r="AV33" i="14"/>
  <c r="AU33" i="14"/>
  <c r="AT33" i="14"/>
  <c r="AW32" i="14"/>
  <c r="AV32" i="14"/>
  <c r="AU32" i="14"/>
  <c r="AT32" i="14"/>
  <c r="AW31" i="14"/>
  <c r="AV31" i="14"/>
  <c r="AU31" i="14"/>
  <c r="AT31" i="14"/>
  <c r="AW30" i="14"/>
  <c r="AV30" i="14"/>
  <c r="AU30" i="14"/>
  <c r="AT30" i="14"/>
  <c r="AW29" i="14"/>
  <c r="AV29" i="14"/>
  <c r="AU29" i="14"/>
  <c r="AT29" i="14"/>
  <c r="AW28" i="14"/>
  <c r="AV28" i="14"/>
  <c r="AU28" i="14"/>
  <c r="AT28" i="14"/>
  <c r="AW27" i="14"/>
  <c r="AV27" i="14"/>
  <c r="AT27" i="14"/>
  <c r="AU27" i="14"/>
  <c r="CD155" i="22"/>
  <c r="CC155" i="22"/>
  <c r="CB155" i="22"/>
  <c r="CA155" i="22"/>
  <c r="BX108" i="1"/>
  <c r="BY108" i="1"/>
  <c r="BX109" i="1"/>
  <c r="BW110" i="1"/>
  <c r="BX115" i="1"/>
  <c r="BY96" i="1"/>
  <c r="BZ113" i="1"/>
  <c r="BY113" i="1"/>
  <c r="BX113" i="1"/>
  <c r="BW113" i="1"/>
  <c r="BZ105" i="1"/>
  <c r="BY105" i="1"/>
  <c r="BX105" i="1"/>
  <c r="BW105" i="1"/>
  <c r="BZ108" i="1"/>
  <c r="BW108" i="1"/>
  <c r="BZ118" i="1"/>
  <c r="BY118" i="1"/>
  <c r="BX118" i="1"/>
  <c r="BW118" i="1"/>
  <c r="BZ99" i="1"/>
  <c r="BY99" i="1"/>
  <c r="BX99" i="1"/>
  <c r="BW99" i="1"/>
  <c r="BZ114" i="1"/>
  <c r="BY114" i="1"/>
  <c r="BX114" i="1"/>
  <c r="BW114" i="1"/>
  <c r="BZ101" i="1"/>
  <c r="BY101" i="1"/>
  <c r="BX101" i="1"/>
  <c r="BW101" i="1"/>
  <c r="BZ100" i="1"/>
  <c r="BY100" i="1"/>
  <c r="BX100" i="1"/>
  <c r="BW100" i="1"/>
  <c r="BZ111" i="1"/>
  <c r="BY111" i="1"/>
  <c r="BX111" i="1"/>
  <c r="BW111" i="1"/>
  <c r="BZ104" i="1"/>
  <c r="BY104" i="1"/>
  <c r="BX104" i="1"/>
  <c r="BW104" i="1"/>
  <c r="BZ96" i="1"/>
  <c r="BX96" i="1"/>
  <c r="BW96" i="1"/>
  <c r="BZ98" i="1"/>
  <c r="BY98" i="1"/>
  <c r="BX98" i="1"/>
  <c r="BW98" i="1"/>
  <c r="BZ117" i="1"/>
  <c r="BY117" i="1"/>
  <c r="BX117" i="1"/>
  <c r="BW117" i="1"/>
  <c r="BZ106" i="1"/>
  <c r="BY106" i="1"/>
  <c r="BX106" i="1"/>
  <c r="BW106" i="1"/>
  <c r="BY109" i="1"/>
  <c r="BW109" i="1"/>
  <c r="BZ115" i="1"/>
  <c r="BY115" i="1"/>
  <c r="BW115" i="1"/>
  <c r="BZ97" i="1"/>
  <c r="BY97" i="1"/>
  <c r="BZ110" i="1"/>
  <c r="BY110" i="1"/>
  <c r="BX110" i="1"/>
  <c r="BZ107" i="1"/>
  <c r="BY107" i="1"/>
  <c r="BX107" i="1"/>
  <c r="BW107" i="1"/>
  <c r="BZ103" i="1"/>
  <c r="BY103" i="1"/>
  <c r="BX103" i="1"/>
  <c r="BW103" i="1"/>
  <c r="BY116" i="1"/>
  <c r="BX116" i="1"/>
  <c r="BW116" i="1"/>
  <c r="BZ102" i="1"/>
  <c r="BY102" i="1"/>
  <c r="BX102" i="1"/>
  <c r="BW102" i="1"/>
  <c r="BZ112" i="1"/>
  <c r="BY112" i="1"/>
  <c r="BX112" i="1"/>
  <c r="BW112" i="1"/>
  <c r="BZ95" i="1"/>
  <c r="BY95" i="1"/>
  <c r="BX95" i="1"/>
  <c r="BW95" i="1"/>
  <c r="BZ94" i="1"/>
  <c r="BY94" i="1"/>
  <c r="BX94" i="1"/>
  <c r="BW94" i="1"/>
  <c r="BZ93" i="1"/>
  <c r="BY93" i="1"/>
  <c r="BX93" i="1"/>
  <c r="BW93" i="1"/>
  <c r="BZ92" i="1"/>
  <c r="BY92" i="1"/>
  <c r="BX92" i="1"/>
  <c r="BW92" i="1"/>
  <c r="BZ91" i="1"/>
  <c r="BY91" i="1"/>
  <c r="BX91" i="1"/>
  <c r="BW91" i="1"/>
  <c r="BZ90" i="1"/>
  <c r="BY90" i="1"/>
  <c r="BX90" i="1"/>
  <c r="BW90" i="1"/>
  <c r="BZ89" i="1"/>
  <c r="BY89" i="1"/>
  <c r="BX89" i="1"/>
  <c r="BW89" i="1"/>
  <c r="BZ88" i="1"/>
  <c r="BY88" i="1"/>
  <c r="BX88" i="1"/>
  <c r="BW88" i="1"/>
  <c r="BZ87" i="1"/>
  <c r="BY87" i="1"/>
  <c r="BX87" i="1"/>
  <c r="BW87" i="1"/>
  <c r="BZ86" i="1"/>
  <c r="BY86" i="1"/>
  <c r="BX86" i="1"/>
  <c r="BW86" i="1"/>
  <c r="BZ85" i="1"/>
  <c r="BY85" i="1"/>
  <c r="BX85" i="1"/>
  <c r="BW85" i="1"/>
  <c r="BZ84" i="1"/>
  <c r="BY84" i="1"/>
  <c r="BX84" i="1"/>
  <c r="BW84" i="1"/>
  <c r="BZ83" i="1"/>
  <c r="BY83" i="1"/>
  <c r="BX83" i="1"/>
  <c r="BW83" i="1"/>
  <c r="BZ82" i="1"/>
  <c r="BY82" i="1"/>
  <c r="BX82" i="1"/>
  <c r="BW82" i="1"/>
  <c r="BZ81" i="1"/>
  <c r="BY81" i="1"/>
  <c r="BX81" i="1"/>
  <c r="BW81" i="1"/>
  <c r="BZ80" i="1"/>
  <c r="BY80" i="1"/>
  <c r="BX80" i="1"/>
  <c r="BW80" i="1"/>
  <c r="BZ79" i="1"/>
  <c r="BY79" i="1"/>
  <c r="BX79" i="1"/>
  <c r="BW79" i="1"/>
  <c r="BZ78" i="1"/>
  <c r="BY78" i="1"/>
  <c r="BX78" i="1"/>
  <c r="BW78" i="1"/>
  <c r="BZ77" i="1"/>
  <c r="BY77" i="1"/>
  <c r="BX77" i="1"/>
  <c r="BW77" i="1"/>
  <c r="BZ76" i="1"/>
  <c r="BY76" i="1"/>
  <c r="BX76" i="1"/>
  <c r="BW76" i="1"/>
  <c r="BZ75" i="1"/>
  <c r="BY75" i="1"/>
  <c r="BX75" i="1"/>
  <c r="BW75" i="1"/>
  <c r="BZ74" i="1"/>
  <c r="BY74" i="1"/>
  <c r="BX74" i="1"/>
  <c r="BW74" i="1"/>
  <c r="BZ73" i="1"/>
  <c r="BY73" i="1"/>
  <c r="BX73" i="1"/>
  <c r="BW73" i="1"/>
  <c r="BZ72" i="1"/>
  <c r="BY72" i="1"/>
  <c r="BX72" i="1"/>
  <c r="BW72" i="1"/>
  <c r="BZ71" i="1"/>
  <c r="BY71" i="1"/>
  <c r="BX71" i="1"/>
  <c r="BW71" i="1"/>
  <c r="BZ70" i="1"/>
  <c r="BY70" i="1"/>
  <c r="BX70" i="1"/>
  <c r="BW70" i="1"/>
  <c r="BZ69" i="1"/>
  <c r="BY69" i="1"/>
  <c r="BX69" i="1"/>
  <c r="BW69" i="1"/>
  <c r="BZ68" i="1"/>
  <c r="BY68" i="1"/>
  <c r="BX68" i="1"/>
  <c r="BW68" i="1"/>
  <c r="BZ67" i="1"/>
  <c r="BY67" i="1"/>
  <c r="BX67" i="1"/>
  <c r="BW67" i="1"/>
  <c r="BZ66" i="1"/>
  <c r="BY66" i="1"/>
  <c r="BX66" i="1"/>
  <c r="BW66" i="1"/>
  <c r="BZ64" i="1"/>
  <c r="BY64" i="1"/>
  <c r="BX64" i="1"/>
  <c r="BW64" i="1"/>
  <c r="BZ63" i="1"/>
  <c r="BY63" i="1"/>
  <c r="BX63" i="1"/>
  <c r="BW63" i="1"/>
  <c r="BZ62" i="1"/>
  <c r="BY62" i="1"/>
  <c r="BX62" i="1"/>
  <c r="BW62" i="1"/>
  <c r="BZ61" i="1"/>
  <c r="BY61" i="1"/>
  <c r="BX61" i="1"/>
  <c r="BW61" i="1"/>
  <c r="BZ60" i="1"/>
  <c r="BY60" i="1"/>
  <c r="BX60" i="1"/>
  <c r="BW60" i="1"/>
  <c r="BZ59" i="1"/>
  <c r="BY59" i="1"/>
  <c r="BX59" i="1"/>
  <c r="BW59" i="1"/>
  <c r="BZ58" i="1"/>
  <c r="BY58" i="1"/>
  <c r="BX58" i="1"/>
  <c r="BW58" i="1"/>
  <c r="BZ57" i="1"/>
  <c r="BY57" i="1"/>
  <c r="BX57" i="1"/>
  <c r="BW57" i="1"/>
  <c r="BZ56" i="1"/>
  <c r="BY56" i="1"/>
  <c r="BX56" i="1"/>
  <c r="BW56" i="1"/>
  <c r="BZ55" i="1"/>
  <c r="BY55" i="1"/>
  <c r="BX55" i="1"/>
  <c r="BW55" i="1"/>
  <c r="BZ54" i="1"/>
  <c r="BY54" i="1"/>
  <c r="BX54" i="1"/>
  <c r="BW54" i="1"/>
  <c r="BZ53" i="1"/>
  <c r="BY53" i="1"/>
  <c r="BX53" i="1"/>
  <c r="BW53" i="1"/>
  <c r="BZ52" i="1"/>
  <c r="BY52" i="1"/>
  <c r="BX52" i="1"/>
  <c r="BW52" i="1"/>
  <c r="BZ51" i="1"/>
  <c r="BY51" i="1"/>
  <c r="BX51" i="1"/>
  <c r="BW51" i="1"/>
  <c r="BZ50" i="1"/>
  <c r="BY50" i="1"/>
  <c r="BX50" i="1"/>
  <c r="BW50" i="1"/>
  <c r="BZ49" i="1"/>
  <c r="BY49" i="1"/>
  <c r="BX49" i="1"/>
  <c r="BW49" i="1"/>
  <c r="BZ48" i="1"/>
  <c r="BY48" i="1"/>
  <c r="BX48" i="1"/>
  <c r="BW48" i="1"/>
  <c r="BZ47" i="1"/>
  <c r="BY47" i="1"/>
  <c r="BX47" i="1"/>
  <c r="BW47" i="1"/>
  <c r="BZ46" i="1"/>
  <c r="BX46" i="1"/>
  <c r="BW46" i="1"/>
  <c r="BZ45" i="1"/>
  <c r="BY45" i="1"/>
  <c r="BX45" i="1"/>
  <c r="BW45" i="1"/>
  <c r="BZ44" i="1"/>
  <c r="BY44" i="1"/>
  <c r="BX44" i="1"/>
  <c r="BW44" i="1"/>
  <c r="BZ43" i="1"/>
  <c r="BY43" i="1"/>
  <c r="BX43" i="1"/>
  <c r="BW43" i="1"/>
  <c r="BZ42" i="1"/>
  <c r="BY42" i="1"/>
  <c r="BW42" i="1"/>
  <c r="BZ41" i="1"/>
  <c r="BY41" i="1"/>
  <c r="BX41" i="1"/>
  <c r="BW41" i="1"/>
  <c r="BZ40" i="1"/>
  <c r="BY40" i="1"/>
  <c r="BX40" i="1"/>
  <c r="BW40" i="1"/>
  <c r="BZ39" i="1"/>
  <c r="BY39" i="1"/>
  <c r="BX39" i="1"/>
  <c r="BW39" i="1"/>
  <c r="BZ38" i="1"/>
  <c r="BY38" i="1"/>
  <c r="BX38" i="1"/>
  <c r="BW38" i="1"/>
  <c r="BZ37" i="1"/>
  <c r="BY37" i="1"/>
  <c r="BX37" i="1"/>
  <c r="BW37" i="1"/>
  <c r="BZ36" i="1"/>
  <c r="BY36" i="1"/>
  <c r="BX36" i="1"/>
  <c r="BW36" i="1"/>
  <c r="BZ35" i="1"/>
  <c r="BX35" i="1"/>
  <c r="BW35" i="1"/>
  <c r="BZ34" i="1"/>
  <c r="BY34" i="1"/>
  <c r="BX34" i="1"/>
  <c r="BW34" i="1"/>
  <c r="BZ33" i="1"/>
  <c r="BY33" i="1"/>
  <c r="BX33" i="1"/>
  <c r="BW33" i="1"/>
  <c r="BZ32" i="1"/>
  <c r="BY32" i="1"/>
  <c r="BX32" i="1"/>
  <c r="BW32" i="1"/>
  <c r="BZ31" i="1"/>
  <c r="BX31" i="1"/>
  <c r="BW31" i="1"/>
  <c r="BZ30" i="1"/>
  <c r="BY30" i="1"/>
  <c r="BX30" i="1"/>
  <c r="BW30" i="1"/>
  <c r="BZ29" i="1"/>
  <c r="BY29" i="1"/>
  <c r="BX29" i="1"/>
  <c r="BW29" i="1"/>
  <c r="BZ28" i="1"/>
  <c r="BY28" i="1"/>
  <c r="BX28" i="1"/>
  <c r="BW28" i="1"/>
  <c r="BY57" i="28" l="1"/>
  <c r="CB105" i="28"/>
  <c r="CA105" i="28"/>
  <c r="BZ105" i="28"/>
  <c r="BY105" i="28"/>
  <c r="CB104" i="28"/>
  <c r="CA104" i="28"/>
  <c r="BZ104" i="28"/>
  <c r="BY104" i="28"/>
  <c r="CB103" i="28"/>
  <c r="CA103" i="28"/>
  <c r="BZ103" i="28"/>
  <c r="BY103" i="28"/>
  <c r="CB102" i="28"/>
  <c r="CA102" i="28"/>
  <c r="BZ102" i="28"/>
  <c r="BY102" i="28"/>
  <c r="CB101" i="28"/>
  <c r="CA101" i="28"/>
  <c r="BZ101" i="28"/>
  <c r="BY101" i="28"/>
  <c r="CB100" i="28"/>
  <c r="CA100" i="28"/>
  <c r="BZ100" i="28"/>
  <c r="BY100" i="28"/>
  <c r="CB99" i="28"/>
  <c r="CA99" i="28"/>
  <c r="BZ99" i="28"/>
  <c r="BY99" i="28"/>
  <c r="CB98" i="28"/>
  <c r="CA98" i="28"/>
  <c r="BZ98" i="28"/>
  <c r="BY98" i="28"/>
  <c r="CB97" i="28"/>
  <c r="CA97" i="28"/>
  <c r="BZ97" i="28"/>
  <c r="BY97" i="28"/>
  <c r="CB96" i="28"/>
  <c r="CA96" i="28"/>
  <c r="BZ96" i="28"/>
  <c r="BY96" i="28"/>
  <c r="CB95" i="28"/>
  <c r="CA95" i="28"/>
  <c r="BZ95" i="28"/>
  <c r="BY95" i="28"/>
  <c r="CB94" i="28"/>
  <c r="CA94" i="28"/>
  <c r="BZ94" i="28"/>
  <c r="BY94" i="28"/>
  <c r="CB93" i="28"/>
  <c r="CA93" i="28"/>
  <c r="BZ93" i="28"/>
  <c r="BY93" i="28"/>
  <c r="CB92" i="28"/>
  <c r="CA92" i="28"/>
  <c r="BZ92" i="28"/>
  <c r="BY92" i="28"/>
  <c r="CB91" i="28"/>
  <c r="CA91" i="28"/>
  <c r="BZ91" i="28"/>
  <c r="BY91" i="28"/>
  <c r="CB90" i="28"/>
  <c r="CA90" i="28"/>
  <c r="BZ90" i="28"/>
  <c r="BY90" i="28"/>
  <c r="CB89" i="28"/>
  <c r="CA89" i="28"/>
  <c r="BZ89" i="28"/>
  <c r="BY89" i="28"/>
  <c r="CB88" i="28"/>
  <c r="CA88" i="28"/>
  <c r="BZ88" i="28"/>
  <c r="BY88" i="28"/>
  <c r="CB87" i="28"/>
  <c r="CA87" i="28"/>
  <c r="BZ87" i="28"/>
  <c r="BY87" i="28"/>
  <c r="CB86" i="28"/>
  <c r="CA86" i="28"/>
  <c r="BZ86" i="28"/>
  <c r="BY86" i="28"/>
  <c r="CB85" i="28"/>
  <c r="CA85" i="28"/>
  <c r="BZ85" i="28"/>
  <c r="BY85" i="28"/>
  <c r="CB84" i="28"/>
  <c r="CA84" i="28"/>
  <c r="BZ84" i="28"/>
  <c r="BY84" i="28"/>
  <c r="CB83" i="28"/>
  <c r="CA83" i="28"/>
  <c r="BZ83" i="28"/>
  <c r="BY83" i="28"/>
  <c r="CB82" i="28"/>
  <c r="CA82" i="28"/>
  <c r="BZ82" i="28"/>
  <c r="BY82" i="28"/>
  <c r="CB81" i="28"/>
  <c r="CA81" i="28"/>
  <c r="BZ81" i="28"/>
  <c r="BY81" i="28"/>
  <c r="CB80" i="28"/>
  <c r="CA80" i="28"/>
  <c r="BZ80" i="28"/>
  <c r="BY80" i="28"/>
  <c r="CB79" i="28"/>
  <c r="CA79" i="28"/>
  <c r="BZ79" i="28"/>
  <c r="BY79" i="28"/>
  <c r="CB78" i="28"/>
  <c r="CA78" i="28"/>
  <c r="BZ78" i="28"/>
  <c r="BY78" i="28"/>
  <c r="CB77" i="28"/>
  <c r="CA77" i="28"/>
  <c r="BZ77" i="28"/>
  <c r="BY77" i="28"/>
  <c r="CB76" i="28"/>
  <c r="CA76" i="28"/>
  <c r="BZ76" i="28"/>
  <c r="BY76" i="28"/>
  <c r="CB75" i="28"/>
  <c r="CA75" i="28"/>
  <c r="BZ75" i="28"/>
  <c r="BY75" i="28"/>
  <c r="CB74" i="28"/>
  <c r="CA74" i="28"/>
  <c r="BZ74" i="28"/>
  <c r="BY74" i="28"/>
  <c r="CB73" i="28"/>
  <c r="CA73" i="28"/>
  <c r="BZ73" i="28"/>
  <c r="BY73" i="28"/>
  <c r="CB72" i="28"/>
  <c r="CA72" i="28"/>
  <c r="BZ72" i="28"/>
  <c r="BY72" i="28"/>
  <c r="CB71" i="28"/>
  <c r="CA71" i="28"/>
  <c r="BZ71" i="28"/>
  <c r="BY71" i="28"/>
  <c r="CB70" i="28"/>
  <c r="CA70" i="28"/>
  <c r="BZ70" i="28"/>
  <c r="BY70" i="28"/>
  <c r="CB69" i="28"/>
  <c r="CA69" i="28"/>
  <c r="BZ69" i="28"/>
  <c r="BY69" i="28"/>
  <c r="CB68" i="28"/>
  <c r="CA68" i="28"/>
  <c r="BZ68" i="28"/>
  <c r="BY68" i="28"/>
  <c r="CB67" i="28"/>
  <c r="CA67" i="28"/>
  <c r="BZ67" i="28"/>
  <c r="BY67" i="28"/>
  <c r="CB66" i="28"/>
  <c r="CA66" i="28"/>
  <c r="BZ66" i="28"/>
  <c r="BY66" i="28"/>
  <c r="CB65" i="28"/>
  <c r="CA65" i="28"/>
  <c r="BZ65" i="28"/>
  <c r="BY65" i="28"/>
  <c r="CB64" i="28"/>
  <c r="CA64" i="28"/>
  <c r="BZ64" i="28"/>
  <c r="BY64" i="28"/>
  <c r="CB63" i="28"/>
  <c r="CA63" i="28"/>
  <c r="BZ63" i="28"/>
  <c r="BY63" i="28"/>
  <c r="CB62" i="28"/>
  <c r="CA62" i="28"/>
  <c r="BZ62" i="28"/>
  <c r="BY62" i="28"/>
  <c r="CB61" i="28"/>
  <c r="CA61" i="28"/>
  <c r="BZ61" i="28"/>
  <c r="BY61" i="28"/>
  <c r="CB60" i="28"/>
  <c r="CA60" i="28"/>
  <c r="BZ60" i="28"/>
  <c r="BY60" i="28"/>
  <c r="CB59" i="28"/>
  <c r="CA59" i="28"/>
  <c r="BZ59" i="28"/>
  <c r="BY59" i="28"/>
  <c r="CB58" i="28"/>
  <c r="CA58" i="28"/>
  <c r="BZ58" i="28"/>
  <c r="BY58" i="28"/>
  <c r="CB57" i="28"/>
  <c r="CA57" i="28"/>
  <c r="BZ57" i="28"/>
  <c r="CB56" i="28"/>
  <c r="CA56" i="28"/>
  <c r="BZ56" i="28"/>
  <c r="BY56" i="28"/>
  <c r="CB55" i="28"/>
  <c r="CA55" i="28"/>
  <c r="BZ55" i="28"/>
  <c r="BY55" i="28"/>
  <c r="CB54" i="28"/>
  <c r="CA54" i="28"/>
  <c r="BZ54" i="28"/>
  <c r="BY54" i="28"/>
  <c r="CB53" i="28"/>
  <c r="CA53" i="28"/>
  <c r="BZ53" i="28"/>
  <c r="BY53" i="28"/>
  <c r="CB52" i="28"/>
  <c r="CA52" i="28"/>
  <c r="BZ52" i="28"/>
  <c r="BY52" i="28"/>
  <c r="CB51" i="28"/>
  <c r="CA51" i="28"/>
  <c r="BZ51" i="28"/>
  <c r="BY51" i="28"/>
  <c r="CB50" i="28"/>
  <c r="CA50" i="28"/>
  <c r="BZ50" i="28"/>
  <c r="BY50" i="28"/>
  <c r="CB49" i="28"/>
  <c r="CA49" i="28"/>
  <c r="BZ49" i="28"/>
  <c r="BY49" i="28"/>
  <c r="CB48" i="28"/>
  <c r="CA48" i="28"/>
  <c r="BZ48" i="28"/>
  <c r="BY48" i="28"/>
  <c r="CB47" i="28"/>
  <c r="CA47" i="28"/>
  <c r="BZ47" i="28"/>
  <c r="BY47" i="28"/>
  <c r="CB46" i="28"/>
  <c r="CA46" i="28"/>
  <c r="BZ46" i="28"/>
  <c r="BY46" i="28"/>
  <c r="CB45" i="28"/>
  <c r="CA45" i="28"/>
  <c r="BZ45" i="28"/>
  <c r="BY45" i="28"/>
  <c r="CB44" i="28"/>
  <c r="CA44" i="28"/>
  <c r="BZ44" i="28"/>
  <c r="BY44" i="28"/>
  <c r="CB43" i="28"/>
  <c r="CA43" i="28"/>
  <c r="BZ43" i="28"/>
  <c r="BY43" i="28"/>
  <c r="CB42" i="28"/>
  <c r="CA42" i="28"/>
  <c r="BZ42" i="28"/>
  <c r="BY42" i="28"/>
  <c r="CB41" i="28"/>
  <c r="CA41" i="28"/>
  <c r="CB40" i="28"/>
  <c r="CA40" i="28"/>
  <c r="BZ40" i="28"/>
  <c r="BY40" i="28"/>
  <c r="CB39" i="28"/>
  <c r="CA39" i="28"/>
  <c r="BZ39" i="28"/>
  <c r="BY39" i="28"/>
  <c r="CB38" i="28"/>
  <c r="CA38" i="28"/>
  <c r="BZ38" i="28"/>
  <c r="BY38" i="28"/>
  <c r="CB37" i="28"/>
  <c r="CA37" i="28"/>
  <c r="BZ37" i="28"/>
  <c r="BY37" i="28"/>
  <c r="CB36" i="28"/>
  <c r="CA36" i="28"/>
  <c r="BZ36" i="28"/>
  <c r="BY36" i="28"/>
  <c r="CB35" i="28"/>
  <c r="CA35" i="28"/>
  <c r="BZ35" i="28"/>
  <c r="BY35" i="28"/>
  <c r="CB34" i="28"/>
  <c r="CA34" i="28"/>
  <c r="BZ34" i="28"/>
  <c r="BY34" i="28"/>
  <c r="CB33" i="28"/>
  <c r="CA33" i="28"/>
  <c r="BZ33" i="28"/>
  <c r="BY33" i="28"/>
  <c r="CB32" i="28"/>
  <c r="CA32" i="28"/>
  <c r="BZ32" i="28"/>
  <c r="BY32" i="28"/>
  <c r="CB31" i="28"/>
  <c r="CA31" i="28"/>
  <c r="BZ31" i="28"/>
  <c r="BY31" i="28"/>
  <c r="CB30" i="28"/>
  <c r="CA30" i="28"/>
  <c r="BZ30" i="28"/>
  <c r="BY30" i="28"/>
  <c r="CB29" i="28"/>
  <c r="CA29" i="28"/>
  <c r="BZ29" i="28"/>
  <c r="BY29" i="28"/>
  <c r="CB28" i="28"/>
  <c r="CA28" i="28"/>
  <c r="BZ28" i="28"/>
  <c r="BY28" i="28"/>
  <c r="BZ27" i="28"/>
  <c r="CA27" i="28"/>
  <c r="CB27" i="28"/>
  <c r="BY27" i="28"/>
  <c r="CD153" i="22"/>
  <c r="CC153" i="22"/>
  <c r="CB153" i="22"/>
  <c r="CA153" i="22"/>
  <c r="CD152" i="22"/>
  <c r="CC152" i="22"/>
  <c r="CB152" i="22"/>
  <c r="CA152" i="22"/>
  <c r="CD151" i="22"/>
  <c r="CC151" i="22"/>
  <c r="CB151" i="22"/>
  <c r="CA151" i="22"/>
  <c r="CD150" i="22"/>
  <c r="CC150" i="22"/>
  <c r="CB150" i="22"/>
  <c r="CA150" i="22"/>
  <c r="CD149" i="22"/>
  <c r="CC149" i="22"/>
  <c r="CB149" i="22"/>
  <c r="CA149" i="22"/>
  <c r="CD148" i="22"/>
  <c r="CC148" i="22"/>
  <c r="CB148" i="22"/>
  <c r="CA148" i="22"/>
  <c r="CD147" i="22"/>
  <c r="CC147" i="22"/>
  <c r="CB147" i="22"/>
  <c r="CA147" i="22"/>
  <c r="CD146" i="22"/>
  <c r="CC146" i="22"/>
  <c r="CB146" i="22"/>
  <c r="CA146" i="22"/>
  <c r="CD145" i="22"/>
  <c r="CC145" i="22"/>
  <c r="CB145" i="22"/>
  <c r="CA145" i="22"/>
  <c r="CD144" i="22"/>
  <c r="CC144" i="22"/>
  <c r="CB144" i="22"/>
  <c r="CA144" i="22"/>
  <c r="CD143" i="22"/>
  <c r="CC143" i="22"/>
  <c r="CB143" i="22"/>
  <c r="CA143" i="22"/>
  <c r="CD141" i="22" l="1"/>
  <c r="CC141" i="22"/>
  <c r="CB141" i="22"/>
  <c r="CA141" i="22"/>
  <c r="CD140" i="22"/>
  <c r="CB140" i="22"/>
  <c r="CA140" i="22"/>
  <c r="CD139" i="22"/>
  <c r="CC139" i="22"/>
  <c r="CB139" i="22"/>
  <c r="CA139" i="22"/>
  <c r="CD138" i="22"/>
  <c r="CC138" i="22"/>
  <c r="CB138" i="22"/>
  <c r="CA138" i="22"/>
  <c r="CD137" i="22"/>
  <c r="CC137" i="22"/>
  <c r="CB137" i="22"/>
  <c r="CA137" i="22"/>
  <c r="CD136" i="22"/>
  <c r="CC136" i="22"/>
  <c r="CB136" i="22"/>
  <c r="CA136" i="22"/>
  <c r="CD135" i="22"/>
  <c r="CC135" i="22"/>
  <c r="CB135" i="22"/>
  <c r="CA135" i="22"/>
  <c r="CD134" i="22"/>
  <c r="CC134" i="22"/>
  <c r="CB134" i="22"/>
  <c r="CA134" i="22"/>
  <c r="CD133" i="22"/>
  <c r="CC133" i="22"/>
  <c r="CB133" i="22"/>
  <c r="CA133" i="22"/>
  <c r="CD132" i="22"/>
  <c r="CC132" i="22"/>
  <c r="CB132" i="22"/>
  <c r="CA132" i="22"/>
  <c r="CD131" i="22"/>
  <c r="CC131" i="22"/>
  <c r="CB131" i="22"/>
  <c r="CA131" i="22"/>
  <c r="CD130" i="22"/>
  <c r="CC130" i="22"/>
  <c r="CB130" i="22"/>
  <c r="CA130" i="22"/>
  <c r="CD129" i="22"/>
  <c r="CC129" i="22"/>
  <c r="CB129" i="22"/>
  <c r="CA129" i="22"/>
  <c r="CD128" i="22"/>
  <c r="CC128" i="22"/>
  <c r="CB128" i="22"/>
  <c r="CA128" i="22"/>
  <c r="CD127" i="22"/>
  <c r="CC127" i="22"/>
  <c r="CB127" i="22"/>
  <c r="CA127" i="22"/>
  <c r="CD126" i="22"/>
  <c r="CC126" i="22"/>
  <c r="CB126" i="22"/>
  <c r="CA126" i="22"/>
  <c r="CD125" i="22"/>
  <c r="CC125" i="22"/>
  <c r="CB125" i="22"/>
  <c r="CA125" i="22"/>
  <c r="CD124" i="22"/>
  <c r="CC124" i="22"/>
  <c r="CB124" i="22"/>
  <c r="CA124" i="22"/>
  <c r="CD123" i="22"/>
  <c r="CC123" i="22"/>
  <c r="CB123" i="22"/>
  <c r="CA123" i="22"/>
  <c r="CD122" i="22"/>
  <c r="CC122" i="22"/>
  <c r="CB122" i="22"/>
  <c r="CA122" i="22"/>
  <c r="CD121" i="22"/>
  <c r="CC121" i="22"/>
  <c r="CD120" i="22"/>
  <c r="CC120" i="22"/>
  <c r="CB120" i="22"/>
  <c r="CA120" i="22"/>
  <c r="CD119" i="22"/>
  <c r="CC119" i="22"/>
  <c r="CB119" i="22"/>
  <c r="CA119" i="22"/>
  <c r="CD118" i="22"/>
  <c r="CC118" i="22"/>
  <c r="CB118" i="22"/>
  <c r="CA118" i="22"/>
  <c r="CD117" i="22"/>
  <c r="CC117" i="22"/>
  <c r="CB117" i="22"/>
  <c r="CA117" i="22"/>
  <c r="CD116" i="22"/>
  <c r="CC116" i="22"/>
  <c r="CB116" i="22"/>
  <c r="CA116" i="22"/>
  <c r="CD115" i="22"/>
  <c r="CC115" i="22"/>
  <c r="CB115" i="22"/>
  <c r="CA115" i="22"/>
  <c r="CD114" i="22"/>
  <c r="CC114" i="22"/>
  <c r="CB114" i="22"/>
  <c r="CA114" i="22"/>
  <c r="CD113" i="22"/>
  <c r="CC113" i="22"/>
  <c r="CB113" i="22"/>
  <c r="CA113" i="22"/>
  <c r="CD112" i="22"/>
  <c r="CC112" i="22"/>
  <c r="CB112" i="22"/>
  <c r="CA112" i="22"/>
  <c r="CD111" i="22"/>
  <c r="CC111" i="22"/>
  <c r="CB111" i="22"/>
  <c r="CA111" i="22"/>
  <c r="CD110" i="22"/>
  <c r="CC110" i="22"/>
  <c r="CB110" i="22"/>
  <c r="CA110" i="22"/>
  <c r="CD109" i="22"/>
  <c r="CC109" i="22"/>
  <c r="CB109" i="22"/>
  <c r="CA109" i="22"/>
  <c r="CD108" i="22"/>
  <c r="CC108" i="22"/>
  <c r="CB108" i="22"/>
  <c r="CA108" i="22"/>
  <c r="CD107" i="22"/>
  <c r="CC107" i="22"/>
  <c r="CB107" i="22"/>
  <c r="CA107" i="22"/>
  <c r="CD106" i="22"/>
  <c r="CC106" i="22"/>
  <c r="CB106" i="22"/>
  <c r="CA106" i="22"/>
  <c r="CD105" i="22"/>
  <c r="CC105" i="22"/>
  <c r="CB105" i="22"/>
  <c r="CA105" i="22"/>
  <c r="CD104" i="22"/>
  <c r="CC104" i="22"/>
  <c r="CB104" i="22"/>
  <c r="CA104" i="22"/>
  <c r="CD103" i="22"/>
  <c r="CC103" i="22"/>
  <c r="CB103" i="22"/>
  <c r="CA103" i="22"/>
  <c r="CD102" i="22"/>
  <c r="CC102" i="22"/>
  <c r="CB102" i="22"/>
  <c r="CA102" i="22"/>
  <c r="CD101" i="22"/>
  <c r="CC101" i="22"/>
  <c r="CB101" i="22"/>
  <c r="CA101" i="22"/>
  <c r="CD100" i="22"/>
  <c r="CC100" i="22"/>
  <c r="CB100" i="22"/>
  <c r="CA100" i="22"/>
  <c r="CD99" i="22"/>
  <c r="CC99" i="22"/>
  <c r="CB99" i="22"/>
  <c r="CA99" i="22"/>
  <c r="CD98" i="22"/>
  <c r="CC98" i="22"/>
  <c r="CB98" i="22"/>
  <c r="CA98" i="22"/>
  <c r="CD97" i="22"/>
  <c r="CC97" i="22"/>
  <c r="CB97" i="22"/>
  <c r="CA97" i="22"/>
  <c r="CD96" i="22"/>
  <c r="CC96" i="22"/>
  <c r="CB96" i="22"/>
  <c r="CA96" i="22"/>
  <c r="CD95" i="22"/>
  <c r="CC95" i="22"/>
  <c r="CB95" i="22"/>
  <c r="CA95" i="22"/>
  <c r="CD94" i="22"/>
  <c r="CC94" i="22"/>
  <c r="CB94" i="22"/>
  <c r="CA94" i="22"/>
  <c r="CD93" i="22"/>
  <c r="CC93" i="22"/>
  <c r="CB93" i="22"/>
  <c r="CA93" i="22"/>
  <c r="CD92" i="22"/>
  <c r="CC92" i="22"/>
  <c r="CB92" i="22"/>
  <c r="CA92" i="22"/>
  <c r="CD91" i="22"/>
  <c r="CC91" i="22"/>
  <c r="CB91" i="22"/>
  <c r="CA91" i="22"/>
  <c r="CD90" i="22"/>
  <c r="CC90" i="22"/>
  <c r="CB90" i="22"/>
  <c r="CA90" i="22"/>
  <c r="CD89" i="22"/>
  <c r="CC89" i="22"/>
  <c r="CB89" i="22"/>
  <c r="CA89" i="22"/>
  <c r="CD88" i="22"/>
  <c r="CC88" i="22"/>
  <c r="CB88" i="22"/>
  <c r="CA88" i="22"/>
  <c r="CD87" i="22"/>
  <c r="CC87" i="22"/>
  <c r="CB87" i="22"/>
  <c r="CA87" i="22"/>
  <c r="CD86" i="22"/>
  <c r="CC86" i="22"/>
  <c r="CB86" i="22"/>
  <c r="CA86" i="22"/>
  <c r="CD85" i="22"/>
  <c r="CC85" i="22"/>
  <c r="CB85" i="22"/>
  <c r="CA85" i="22"/>
  <c r="CD84" i="22"/>
  <c r="CC84" i="22"/>
  <c r="CB84" i="22"/>
  <c r="CA84" i="22"/>
  <c r="CD83" i="22"/>
  <c r="CC83" i="22"/>
  <c r="CB83" i="22"/>
  <c r="CA83" i="22"/>
  <c r="CD82" i="22"/>
  <c r="CC82" i="22"/>
  <c r="CB82" i="22"/>
  <c r="CA82" i="22"/>
  <c r="CD81" i="22"/>
  <c r="CC81" i="22"/>
  <c r="CB81" i="22"/>
  <c r="CA81" i="22"/>
  <c r="CD80" i="22"/>
  <c r="CC80" i="22"/>
  <c r="CB80" i="22"/>
  <c r="CA80" i="22"/>
  <c r="CD79" i="22"/>
  <c r="CC79" i="22"/>
  <c r="CB79" i="22"/>
  <c r="CA79" i="22"/>
  <c r="CD78" i="22"/>
  <c r="CC78" i="22"/>
  <c r="CB78" i="22"/>
  <c r="CA78" i="22"/>
  <c r="CD77" i="22"/>
  <c r="CC77" i="22"/>
  <c r="CB77" i="22"/>
  <c r="CA77" i="22"/>
  <c r="CD76" i="22"/>
  <c r="CC76" i="22"/>
  <c r="CB76" i="22"/>
  <c r="CA76" i="22"/>
  <c r="CD75" i="22"/>
  <c r="CC75" i="22"/>
  <c r="CB75" i="22"/>
  <c r="CA75" i="22"/>
  <c r="CD74" i="22"/>
  <c r="CC74" i="22"/>
  <c r="CB74" i="22"/>
  <c r="CA74" i="22"/>
  <c r="CD73" i="22"/>
  <c r="CC73" i="22"/>
  <c r="CB73" i="22"/>
  <c r="CA73" i="22"/>
  <c r="CD72" i="22"/>
  <c r="CC72" i="22"/>
  <c r="CB72" i="22"/>
  <c r="CA72" i="22"/>
  <c r="CC71" i="22"/>
  <c r="CB71" i="22"/>
  <c r="CA71" i="22"/>
  <c r="CD70" i="22"/>
  <c r="CC70" i="22"/>
  <c r="CB70" i="22"/>
  <c r="CA70" i="22"/>
  <c r="CD69" i="22"/>
  <c r="CC69" i="22"/>
  <c r="CB69" i="22"/>
  <c r="CA69" i="22"/>
  <c r="CD68" i="22"/>
  <c r="CC68" i="22"/>
  <c r="CB68" i="22"/>
  <c r="CA68" i="22"/>
  <c r="CD67" i="22"/>
  <c r="CC67" i="22"/>
  <c r="CB67" i="22"/>
  <c r="CA67" i="22"/>
  <c r="CD66" i="22"/>
  <c r="CC66" i="22"/>
  <c r="CB66" i="22"/>
  <c r="CA66" i="22"/>
  <c r="CD65" i="22"/>
  <c r="CC65" i="22"/>
  <c r="CB65" i="22"/>
  <c r="CA65" i="22"/>
  <c r="CC64" i="22"/>
  <c r="CB64" i="22"/>
  <c r="CA64" i="22"/>
  <c r="CD63" i="22"/>
  <c r="CC63" i="22"/>
  <c r="CB63" i="22"/>
  <c r="CA63" i="22"/>
  <c r="CD62" i="22"/>
  <c r="CC62" i="22"/>
  <c r="CB62" i="22"/>
  <c r="CA62" i="22"/>
  <c r="CD61" i="22"/>
  <c r="CC61" i="22"/>
  <c r="CB61" i="22"/>
  <c r="CA61" i="22"/>
  <c r="CD60" i="22"/>
  <c r="CC60" i="22"/>
  <c r="CB60" i="22"/>
  <c r="CA60" i="22"/>
  <c r="CD59" i="22"/>
  <c r="CC59" i="22"/>
  <c r="CB59" i="22"/>
  <c r="CA59" i="22"/>
  <c r="CD58" i="22"/>
  <c r="CC58" i="22"/>
  <c r="CB58" i="22"/>
  <c r="CA58" i="22"/>
  <c r="CD57" i="22"/>
  <c r="CC57" i="22"/>
  <c r="CB57" i="22"/>
  <c r="CA57" i="22"/>
  <c r="CD56" i="22"/>
  <c r="CC56" i="22"/>
  <c r="CB56" i="22"/>
  <c r="CA56" i="22"/>
  <c r="CD55" i="22"/>
  <c r="CC55" i="22"/>
  <c r="CB55" i="22"/>
  <c r="CA55" i="22"/>
  <c r="CD54" i="22"/>
  <c r="CC54" i="22"/>
  <c r="CB54" i="22"/>
  <c r="CA54" i="22"/>
  <c r="CD53" i="22"/>
  <c r="CC53" i="22"/>
  <c r="CB53" i="22"/>
  <c r="CA53" i="22"/>
  <c r="CD52" i="22"/>
  <c r="CC52" i="22"/>
  <c r="CB52" i="22"/>
  <c r="CA52" i="22"/>
  <c r="CD51" i="22"/>
  <c r="CC51" i="22"/>
  <c r="CB51" i="22"/>
  <c r="CA51" i="22"/>
  <c r="CD50" i="22"/>
  <c r="CC50" i="22"/>
  <c r="CB50" i="22"/>
  <c r="CA50" i="22"/>
  <c r="CD49" i="22"/>
  <c r="CC49" i="22"/>
  <c r="CB49" i="22"/>
  <c r="CA49" i="22"/>
  <c r="CD48" i="22"/>
  <c r="CC48" i="22"/>
  <c r="CB48" i="22"/>
  <c r="CA48" i="22"/>
  <c r="CD47" i="22"/>
  <c r="CC47" i="22"/>
  <c r="CB47" i="22"/>
  <c r="CA47" i="22"/>
  <c r="CD46" i="22"/>
  <c r="CC46" i="22"/>
  <c r="CB46" i="22"/>
  <c r="CA46" i="22"/>
  <c r="CD45" i="22"/>
  <c r="CC45" i="22"/>
  <c r="CB45" i="22"/>
  <c r="CA45" i="22"/>
  <c r="CD44" i="22"/>
  <c r="CC44" i="22"/>
  <c r="CB44" i="22"/>
  <c r="CA44" i="22"/>
  <c r="CD43" i="22"/>
  <c r="CC43" i="22"/>
  <c r="CB43" i="22"/>
  <c r="CA43" i="22"/>
  <c r="CD42" i="22"/>
  <c r="CC42" i="22"/>
  <c r="CD41" i="22"/>
  <c r="CC41" i="22"/>
  <c r="CB41" i="22"/>
  <c r="CA41" i="22"/>
  <c r="CD40" i="22"/>
  <c r="CC40" i="22"/>
  <c r="CB40" i="22"/>
  <c r="CA40" i="22"/>
  <c r="CD39" i="22"/>
  <c r="CC39" i="22"/>
  <c r="CB39" i="22"/>
  <c r="CA39" i="22"/>
  <c r="CD38" i="22"/>
  <c r="CC38" i="22"/>
  <c r="CB38" i="22"/>
  <c r="CA38" i="22"/>
  <c r="CD37" i="22"/>
  <c r="CC37" i="22"/>
  <c r="CB37" i="22"/>
  <c r="CA37" i="22"/>
  <c r="CD36" i="22"/>
  <c r="CC36" i="22"/>
  <c r="CB36" i="22"/>
  <c r="CA36" i="22"/>
  <c r="CD35" i="22"/>
  <c r="CC35" i="22"/>
  <c r="CB35" i="22"/>
  <c r="CA35" i="22"/>
  <c r="CD34" i="22"/>
  <c r="CC34" i="22"/>
  <c r="CB34" i="22"/>
  <c r="CA34" i="22"/>
  <c r="CD33" i="22"/>
  <c r="CC33" i="22"/>
  <c r="CB33" i="22"/>
  <c r="CA33" i="22"/>
  <c r="CD32" i="22"/>
  <c r="CC32" i="22"/>
  <c r="CB32" i="22"/>
  <c r="CA32" i="22"/>
  <c r="CD31" i="22"/>
  <c r="CC31" i="22"/>
  <c r="CB31" i="22"/>
  <c r="CA31" i="22"/>
  <c r="CD30" i="22"/>
  <c r="CC30" i="22"/>
  <c r="CB30" i="22"/>
  <c r="CA30" i="22"/>
  <c r="CD29" i="22"/>
  <c r="CC29" i="22"/>
  <c r="CB29" i="22"/>
  <c r="CA29" i="22"/>
  <c r="CD28" i="22"/>
  <c r="CC28" i="22"/>
  <c r="CB28" i="22"/>
  <c r="CA28" i="22"/>
</calcChain>
</file>

<file path=xl/comments1.xml><?xml version="1.0" encoding="utf-8"?>
<comments xmlns="http://schemas.openxmlformats.org/spreadsheetml/2006/main">
  <authors>
    <author xml:space="preserve"> Wenche Aas</author>
  </authors>
  <commentList>
    <comment ref="BE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50-50% datacoverage, every second day. (1990-1996)Erong reporting? Anyway good coverage througout the year)</t>
        </r>
      </text>
    </comment>
  </commentList>
</comments>
</file>

<file path=xl/comments2.xml><?xml version="1.0" encoding="utf-8"?>
<comments xmlns="http://schemas.openxmlformats.org/spreadsheetml/2006/main">
  <authors>
    <author xml:space="preserve"> Wenche Aas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72% datadekn</t>
        </r>
      </text>
    </comment>
  </commentList>
</comments>
</file>

<file path=xl/comments3.xml><?xml version="1.0" encoding="utf-8"?>
<comments xmlns="http://schemas.openxmlformats.org/spreadsheetml/2006/main">
  <authors>
    <author xml:space="preserve"> Wenche Aas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wrong unit ? Seems like ugSO4/m3
</t>
        </r>
      </text>
    </comment>
  </commentList>
</comments>
</file>

<file path=xl/comments4.xml><?xml version="1.0" encoding="utf-8"?>
<comments xmlns="http://schemas.openxmlformats.org/spreadsheetml/2006/main">
  <authors>
    <author xml:space="preserve"> Wenche Aas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 Wenche Aas:</t>
        </r>
        <r>
          <rPr>
            <sz val="9"/>
            <color indexed="81"/>
            <rFont val="Tahoma"/>
            <family val="2"/>
          </rPr>
          <t xml:space="preserve">
Spain has irregular sampling only 10% data capt, and not necessearly same days</t>
        </r>
      </text>
    </comment>
  </commentList>
</comments>
</file>

<file path=xl/sharedStrings.xml><?xml version="1.0" encoding="utf-8"?>
<sst xmlns="http://schemas.openxmlformats.org/spreadsheetml/2006/main" count="4960" uniqueCount="217">
  <si>
    <t>SE02-14</t>
  </si>
  <si>
    <t>PM2.5</t>
  </si>
  <si>
    <t>IT0004R</t>
  </si>
  <si>
    <t>FI04-37R</t>
  </si>
  <si>
    <t>SE02-14R</t>
  </si>
  <si>
    <t>PM10</t>
  </si>
  <si>
    <t>EC</t>
  </si>
  <si>
    <t>OC</t>
  </si>
  <si>
    <t>ES1778R</t>
  </si>
  <si>
    <t>NO01-02</t>
  </si>
  <si>
    <t>NO0001-02R</t>
  </si>
  <si>
    <t>AT0002R</t>
  </si>
  <si>
    <t>AT0004R</t>
  </si>
  <si>
    <t>AT0005R</t>
  </si>
  <si>
    <t>CH0001G</t>
  </si>
  <si>
    <t>CH0002R</t>
  </si>
  <si>
    <t>CH0004R</t>
  </si>
  <si>
    <t>CH0005R</t>
  </si>
  <si>
    <t>CZ0001R</t>
  </si>
  <si>
    <t>CZ0003R</t>
  </si>
  <si>
    <t>DE0001R</t>
  </si>
  <si>
    <t>DE0002R</t>
  </si>
  <si>
    <t>DE0003R</t>
  </si>
  <si>
    <t>DE0004R</t>
  </si>
  <si>
    <t>DE0005R</t>
  </si>
  <si>
    <t>DE0007R</t>
  </si>
  <si>
    <t>DE0008R</t>
  </si>
  <si>
    <t>DE0009R</t>
  </si>
  <si>
    <t>DK0003R</t>
  </si>
  <si>
    <t>DK0005R</t>
  </si>
  <si>
    <t>DK0008R</t>
  </si>
  <si>
    <t>EE0009R</t>
  </si>
  <si>
    <t>EE0011R</t>
  </si>
  <si>
    <t>ES0001R</t>
  </si>
  <si>
    <t>ES0003R</t>
  </si>
  <si>
    <t>ES0004R</t>
  </si>
  <si>
    <t>ES0007R</t>
  </si>
  <si>
    <t>ES0008R</t>
  </si>
  <si>
    <t>ES0009R</t>
  </si>
  <si>
    <t>ES0010R</t>
  </si>
  <si>
    <t>ES0011R</t>
  </si>
  <si>
    <t>ES0012R</t>
  </si>
  <si>
    <t>ES0013R</t>
  </si>
  <si>
    <t>ES0014R</t>
  </si>
  <si>
    <t>ES0016R</t>
  </si>
  <si>
    <t>FI0004R</t>
  </si>
  <si>
    <t>FI0009R</t>
  </si>
  <si>
    <t>FI0017R</t>
  </si>
  <si>
    <t>FI0022R</t>
  </si>
  <si>
    <t>FI0036R</t>
  </si>
  <si>
    <t>FR0003R</t>
  </si>
  <si>
    <t>FR0008R</t>
  </si>
  <si>
    <t>FR0009R</t>
  </si>
  <si>
    <t>FR0010R</t>
  </si>
  <si>
    <t>FR0012R</t>
  </si>
  <si>
    <t>FR0013R</t>
  </si>
  <si>
    <t>FR0014R</t>
  </si>
  <si>
    <t>FR0015R</t>
  </si>
  <si>
    <t>FR0016R</t>
  </si>
  <si>
    <t>GB0002R</t>
  </si>
  <si>
    <t>GB0006R</t>
  </si>
  <si>
    <t>GB0007R</t>
  </si>
  <si>
    <t>GB0013R</t>
  </si>
  <si>
    <t>GB0014R</t>
  </si>
  <si>
    <t>GB0015R</t>
  </si>
  <si>
    <t>GB0016R</t>
  </si>
  <si>
    <t>GB0036R</t>
  </si>
  <si>
    <t>GB0037R</t>
  </si>
  <si>
    <t>GB0038R</t>
  </si>
  <si>
    <t>GB0045R</t>
  </si>
  <si>
    <t>HR0002R</t>
  </si>
  <si>
    <t>HR0004R</t>
  </si>
  <si>
    <t>HU0002R</t>
  </si>
  <si>
    <t>IE0001R</t>
  </si>
  <si>
    <t>IE0002R</t>
  </si>
  <si>
    <t>IS0002R</t>
  </si>
  <si>
    <t>IT0001R</t>
  </si>
  <si>
    <t>LT0015R</t>
  </si>
  <si>
    <t>LV0010R</t>
  </si>
  <si>
    <t>NL0009R</t>
  </si>
  <si>
    <t>NL0010R</t>
  </si>
  <si>
    <t>NO0001R</t>
  </si>
  <si>
    <t>NO0008R</t>
  </si>
  <si>
    <t>NO0015R</t>
  </si>
  <si>
    <t>NO0039R</t>
  </si>
  <si>
    <t>NO0041R</t>
  </si>
  <si>
    <t>NO0042G</t>
  </si>
  <si>
    <t>PL0002R</t>
  </si>
  <si>
    <t>PL0003R</t>
  </si>
  <si>
    <t>PL0004R</t>
  </si>
  <si>
    <t>PL0005R</t>
  </si>
  <si>
    <t>PT0001R</t>
  </si>
  <si>
    <t>PT0003R</t>
  </si>
  <si>
    <t>PT0004R</t>
  </si>
  <si>
    <t>RS0005R</t>
  </si>
  <si>
    <t>RU0001R</t>
  </si>
  <si>
    <t>RU0013R</t>
  </si>
  <si>
    <t>RU0018R</t>
  </si>
  <si>
    <t>SE0005R</t>
  </si>
  <si>
    <t>SE0008R</t>
  </si>
  <si>
    <t>SE0011R</t>
  </si>
  <si>
    <t>SE0012R</t>
  </si>
  <si>
    <t>SI0008R</t>
  </si>
  <si>
    <t>SK0002R</t>
  </si>
  <si>
    <t>SK0004R</t>
  </si>
  <si>
    <t>SK0006R</t>
  </si>
  <si>
    <t>SK0007R</t>
  </si>
  <si>
    <t>DE0044R</t>
  </si>
  <si>
    <t>DK0022R</t>
  </si>
  <si>
    <t>IS0090R</t>
  </si>
  <si>
    <t>BE0001R</t>
  </si>
  <si>
    <t>BE0003R</t>
  </si>
  <si>
    <t>BE0014R</t>
  </si>
  <si>
    <t>CH0003R</t>
  </si>
  <si>
    <t>DK0031R</t>
  </si>
  <si>
    <t>FI0053R</t>
  </si>
  <si>
    <t>FR0005R</t>
  </si>
  <si>
    <t>FR0090R</t>
  </si>
  <si>
    <t>IS0091R</t>
  </si>
  <si>
    <t>NL0091R</t>
  </si>
  <si>
    <t>NO0099R</t>
  </si>
  <si>
    <t>BE0011R</t>
  </si>
  <si>
    <t>BE0013R</t>
  </si>
  <si>
    <t>BE0032R</t>
  </si>
  <si>
    <t>CY0002R</t>
  </si>
  <si>
    <t>FI0037R</t>
  </si>
  <si>
    <t>GB0043R</t>
  </si>
  <si>
    <t>GB0050R</t>
  </si>
  <si>
    <t>NL0091</t>
  </si>
  <si>
    <t>FI0050R</t>
  </si>
  <si>
    <t>DE0044</t>
  </si>
  <si>
    <t>include OC or TC (shift in method)</t>
  </si>
  <si>
    <t xml:space="preserve">Annual mean </t>
  </si>
  <si>
    <t>SE0014R</t>
  </si>
  <si>
    <t>NO0002R</t>
  </si>
  <si>
    <t>spring</t>
  </si>
  <si>
    <t>SE0002R</t>
  </si>
  <si>
    <t>summer</t>
  </si>
  <si>
    <t>autumn</t>
  </si>
  <si>
    <t>winter</t>
  </si>
  <si>
    <t>nitrate</t>
  </si>
  <si>
    <t>precip</t>
  </si>
  <si>
    <t>precipitation_amount</t>
  </si>
  <si>
    <t>datasets which did not work with season.pl script</t>
  </si>
  <si>
    <t>HU0002</t>
  </si>
  <si>
    <t>Spring</t>
  </si>
  <si>
    <t>ammonium</t>
  </si>
  <si>
    <t>autumm</t>
  </si>
  <si>
    <t>pm25_mass_pm25</t>
  </si>
  <si>
    <t xml:space="preserve">6.48A7 </t>
  </si>
  <si>
    <t xml:space="preserve">10.L141 </t>
  </si>
  <si>
    <t>sulphate_corrected</t>
  </si>
  <si>
    <t>precipitation_amount_off</t>
  </si>
  <si>
    <t>c</t>
  </si>
  <si>
    <t>sulphur_dioxide</t>
  </si>
  <si>
    <t>air</t>
  </si>
  <si>
    <t>1990-01-01T00:00:00</t>
  </si>
  <si>
    <t>-</t>
  </si>
  <si>
    <t>1991-01-01T00:00:00</t>
  </si>
  <si>
    <t>1992-01-01T00:00:00</t>
  </si>
  <si>
    <t>1993-01-01T00:00:00</t>
  </si>
  <si>
    <t>1994-01-01T00:00:00</t>
  </si>
  <si>
    <t>1995-01-01T00:00:00</t>
  </si>
  <si>
    <t>1996-01-01T00:00:00</t>
  </si>
  <si>
    <t>1997-01-01T00:00:00</t>
  </si>
  <si>
    <t>1998-01-01T00:00:00</t>
  </si>
  <si>
    <t>1999-01-01T00:00:00</t>
  </si>
  <si>
    <t>2000-01-01T00:00:00</t>
  </si>
  <si>
    <t>2001-01-01T00:00:00</t>
  </si>
  <si>
    <t>2002-01-01T00:00:00</t>
  </si>
  <si>
    <t>2010-01-01T00:00:00</t>
  </si>
  <si>
    <t>2011-01-01T00:00:00</t>
  </si>
  <si>
    <t>2012-01-01T00:00:00</t>
  </si>
  <si>
    <t>2013-01-01T00:00:00</t>
  </si>
  <si>
    <t>2003-01-01T00:00:00</t>
  </si>
  <si>
    <t>2004-01-01T00:00:00</t>
  </si>
  <si>
    <t>2005-01-01T00:00:00</t>
  </si>
  <si>
    <t>2006-01-01T00:00:00</t>
  </si>
  <si>
    <t>2007-01-01T00:00:00</t>
  </si>
  <si>
    <t>2008-01-01T00:00:00</t>
  </si>
  <si>
    <t>2009-01-01T00:00:00</t>
  </si>
  <si>
    <t>aerosol</t>
  </si>
  <si>
    <t>nitric_acid</t>
  </si>
  <si>
    <t>sum_nitric_acid_and_nitrate</t>
  </si>
  <si>
    <t>air+aerosol</t>
  </si>
  <si>
    <t>pm1</t>
  </si>
  <si>
    <t>jan</t>
  </si>
  <si>
    <t>mars</t>
  </si>
  <si>
    <t>may</t>
  </si>
  <si>
    <t>ammonia</t>
  </si>
  <si>
    <t>sum_ammonia_and_ammonium</t>
  </si>
  <si>
    <t>pm10_mass</t>
  </si>
  <si>
    <t>pm10</t>
  </si>
  <si>
    <t>NaN</t>
  </si>
  <si>
    <t>pm25_mass</t>
  </si>
  <si>
    <t>pm25</t>
  </si>
  <si>
    <t>sulphate_total_aerosol</t>
  </si>
  <si>
    <t>ammonium_aerosol</t>
  </si>
  <si>
    <t>nitrate_aerosol</t>
  </si>
  <si>
    <t>SIA</t>
  </si>
  <si>
    <t>Rel</t>
  </si>
  <si>
    <t>SE0002,SE0014</t>
  </si>
  <si>
    <t>FI0037</t>
  </si>
  <si>
    <t>NO0001</t>
  </si>
  <si>
    <t>SE00014</t>
  </si>
  <si>
    <t>FI0004</t>
  </si>
  <si>
    <t>NO0002</t>
  </si>
  <si>
    <t>LT0015</t>
  </si>
  <si>
    <t>_</t>
  </si>
  <si>
    <t>HNO3</t>
  </si>
  <si>
    <t>IT04_pm</t>
  </si>
  <si>
    <t>NH3</t>
  </si>
  <si>
    <t>IT04_pm25</t>
  </si>
  <si>
    <t>SE0014</t>
  </si>
  <si>
    <t>Winter</t>
  </si>
  <si>
    <t>NO3 aero</t>
  </si>
  <si>
    <t>NH4 aero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</si>
</sst>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8" borderId="0" applyNumberFormat="0" applyBorder="0" applyAlignment="0" applyProtection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4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/>
    <xf numFmtId="0" fontId="7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Fill="1" applyBorder="1"/>
    <xf numFmtId="2" fontId="0" fillId="0" borderId="0" xfId="0" applyNumberFormat="1" applyFont="1" applyBorder="1"/>
    <xf numFmtId="2" fontId="0" fillId="0" borderId="1" xfId="0" applyNumberFormat="1" applyFont="1" applyBorder="1"/>
    <xf numFmtId="2" fontId="0" fillId="0" borderId="0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3" fillId="0" borderId="1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1" fontId="0" fillId="0" borderId="0" xfId="0" applyNumberFormat="1"/>
    <xf numFmtId="2" fontId="0" fillId="0" borderId="0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/>
    <xf numFmtId="2" fontId="3" fillId="0" borderId="1" xfId="1" applyNumberFormat="1" applyFont="1" applyBorder="1" applyProtection="1">
      <protection locked="0"/>
    </xf>
    <xf numFmtId="1" fontId="0" fillId="0" borderId="0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8" fillId="0" borderId="0" xfId="0" applyFont="1" applyBorder="1"/>
    <xf numFmtId="0" fontId="8" fillId="0" borderId="3" xfId="0" applyFont="1" applyBorder="1"/>
    <xf numFmtId="0" fontId="8" fillId="2" borderId="0" xfId="0" applyFont="1" applyFill="1" applyBorder="1"/>
    <xf numFmtId="0" fontId="8" fillId="2" borderId="1" xfId="0" applyFont="1" applyFill="1" applyBorder="1"/>
    <xf numFmtId="0" fontId="8" fillId="0" borderId="1" xfId="0" applyFont="1" applyBorder="1"/>
    <xf numFmtId="0" fontId="8" fillId="2" borderId="4" xfId="0" applyFont="1" applyFill="1" applyBorder="1"/>
    <xf numFmtId="165" fontId="0" fillId="2" borderId="0" xfId="0" applyNumberFormat="1" applyFill="1" applyBorder="1"/>
    <xf numFmtId="0" fontId="9" fillId="0" borderId="0" xfId="0" applyFont="1" applyBorder="1"/>
    <xf numFmtId="164" fontId="0" fillId="0" borderId="0" xfId="0" applyNumberFormat="1" applyFill="1" applyBorder="1"/>
    <xf numFmtId="0" fontId="0" fillId="0" borderId="1" xfId="0" applyFill="1" applyBorder="1"/>
    <xf numFmtId="0" fontId="8" fillId="0" borderId="0" xfId="0" applyFont="1" applyFill="1" applyBorder="1"/>
    <xf numFmtId="2" fontId="9" fillId="0" borderId="0" xfId="0" applyNumberFormat="1" applyFont="1" applyFill="1" applyBorder="1" applyProtection="1">
      <protection locked="0"/>
    </xf>
    <xf numFmtId="165" fontId="0" fillId="0" borderId="0" xfId="0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1" xfId="0" applyFont="1" applyBorder="1"/>
    <xf numFmtId="165" fontId="0" fillId="2" borderId="1" xfId="0" applyNumberFormat="1" applyFill="1" applyBorder="1"/>
    <xf numFmtId="2" fontId="8" fillId="0" borderId="0" xfId="0" applyNumberFormat="1" applyFont="1"/>
    <xf numFmtId="165" fontId="8" fillId="2" borderId="0" xfId="0" applyNumberFormat="1" applyFont="1" applyFill="1" applyBorder="1"/>
    <xf numFmtId="2" fontId="8" fillId="0" borderId="0" xfId="0" applyNumberFormat="1" applyFont="1" applyBorder="1"/>
    <xf numFmtId="2" fontId="8" fillId="0" borderId="0" xfId="0" applyNumberFormat="1" applyFont="1" applyBorder="1" applyProtection="1">
      <protection locked="0"/>
    </xf>
    <xf numFmtId="2" fontId="8" fillId="0" borderId="0" xfId="0" applyNumberFormat="1" applyFont="1" applyProtection="1">
      <protection locked="0"/>
    </xf>
    <xf numFmtId="2" fontId="8" fillId="0" borderId="0" xfId="1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4" borderId="0" xfId="0" applyFill="1" applyBorder="1"/>
    <xf numFmtId="166" fontId="0" fillId="0" borderId="0" xfId="0" applyNumberFormat="1" applyFill="1" applyBorder="1"/>
    <xf numFmtId="0" fontId="10" fillId="8" borderId="0" xfId="5" applyBorder="1"/>
    <xf numFmtId="164" fontId="0" fillId="9" borderId="0" xfId="0" applyNumberFormat="1" applyFill="1" applyBorder="1"/>
    <xf numFmtId="0" fontId="11" fillId="0" borderId="0" xfId="0" applyFont="1" applyBorder="1"/>
    <xf numFmtId="0" fontId="11" fillId="0" borderId="1" xfId="0" applyFont="1" applyBorder="1"/>
    <xf numFmtId="165" fontId="11" fillId="2" borderId="0" xfId="0" applyNumberFormat="1" applyFont="1" applyFill="1" applyBorder="1"/>
    <xf numFmtId="0" fontId="12" fillId="0" borderId="0" xfId="0" applyFont="1" applyBorder="1"/>
    <xf numFmtId="0" fontId="12" fillId="0" borderId="1" xfId="0" applyFont="1" applyBorder="1"/>
    <xf numFmtId="2" fontId="0" fillId="2" borderId="0" xfId="0" applyNumberFormat="1" applyFill="1"/>
    <xf numFmtId="165" fontId="0" fillId="0" borderId="0" xfId="0" applyNumberFormat="1"/>
    <xf numFmtId="0" fontId="13" fillId="0" borderId="0" xfId="0" applyFont="1" applyBorder="1"/>
    <xf numFmtId="0" fontId="12" fillId="0" borderId="0" xfId="0" applyFont="1" applyFill="1" applyBorder="1"/>
    <xf numFmtId="0" fontId="12" fillId="5" borderId="0" xfId="0" applyFont="1" applyFill="1" applyBorder="1"/>
    <xf numFmtId="0" fontId="12" fillId="7" borderId="0" xfId="0" applyFont="1" applyFill="1" applyBorder="1"/>
    <xf numFmtId="0" fontId="12" fillId="10" borderId="0" xfId="0" applyFont="1" applyFill="1" applyBorder="1"/>
    <xf numFmtId="0" fontId="12" fillId="11" borderId="0" xfId="0" applyFont="1" applyFill="1" applyBorder="1"/>
    <xf numFmtId="2" fontId="3" fillId="2" borderId="0" xfId="0" applyNumberFormat="1" applyFont="1" applyFill="1" applyBorder="1" applyProtection="1">
      <protection locked="0"/>
    </xf>
    <xf numFmtId="0" fontId="12" fillId="0" borderId="0" xfId="0" applyFont="1"/>
    <xf numFmtId="2" fontId="12" fillId="0" borderId="0" xfId="0" applyNumberFormat="1" applyFont="1" applyBorder="1"/>
    <xf numFmtId="2" fontId="0" fillId="0" borderId="0" xfId="0" applyNumberFormat="1" applyFill="1"/>
    <xf numFmtId="0" fontId="3" fillId="0" borderId="0" xfId="0" applyFont="1"/>
    <xf numFmtId="0" fontId="3" fillId="0" borderId="0" xfId="0" applyFont="1" applyFill="1"/>
    <xf numFmtId="2" fontId="8" fillId="0" borderId="0" xfId="0" applyNumberFormat="1" applyFont="1" applyFill="1"/>
    <xf numFmtId="2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/>
    <xf numFmtId="2" fontId="8" fillId="0" borderId="0" xfId="0" applyNumberFormat="1" applyFont="1" applyFill="1" applyProtection="1">
      <protection locked="0"/>
    </xf>
    <xf numFmtId="2" fontId="3" fillId="0" borderId="0" xfId="0" applyNumberFormat="1" applyFont="1"/>
    <xf numFmtId="1" fontId="3" fillId="0" borderId="0" xfId="0" applyNumberFormat="1" applyFont="1" applyBorder="1"/>
    <xf numFmtId="165" fontId="3" fillId="2" borderId="0" xfId="0" applyNumberFormat="1" applyFont="1" applyFill="1" applyBorder="1"/>
    <xf numFmtId="1" fontId="3" fillId="0" borderId="0" xfId="0" applyNumberFormat="1" applyFont="1"/>
    <xf numFmtId="9" fontId="3" fillId="0" borderId="0" xfId="6" applyFont="1"/>
    <xf numFmtId="0" fontId="3" fillId="3" borderId="0" xfId="0" applyFont="1" applyFill="1"/>
    <xf numFmtId="0" fontId="3" fillId="2" borderId="0" xfId="0" applyFont="1" applyFill="1" applyBorder="1"/>
    <xf numFmtId="0" fontId="14" fillId="0" borderId="0" xfId="0" applyFont="1" applyBorder="1"/>
    <xf numFmtId="164" fontId="0" fillId="0" borderId="0" xfId="0" applyNumberFormat="1"/>
    <xf numFmtId="0" fontId="9" fillId="2" borderId="0" xfId="0" applyFont="1" applyFill="1" applyBorder="1"/>
    <xf numFmtId="0" fontId="14" fillId="0" borderId="0" xfId="0" applyFont="1"/>
    <xf numFmtId="0" fontId="14" fillId="0" borderId="1" xfId="0" applyFont="1" applyBorder="1"/>
    <xf numFmtId="0" fontId="0" fillId="0" borderId="0" xfId="0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7">
    <cellStyle name="Bad" xfId="5" builtinId="27"/>
    <cellStyle name="Normal" xfId="0" builtinId="0"/>
    <cellStyle name="Normal 2" xfId="1"/>
    <cellStyle name="Normal 3" xfId="2"/>
    <cellStyle name="Percent" xfId="6" builtinId="5"/>
    <cellStyle name="Percent 2" xfId="3"/>
    <cellStyle name="Percent 3" xf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C129"/>
  <sheetViews>
    <sheetView tabSelected="1" zoomScale="60" zoomScaleNormal="60" workbookViewId="0">
      <selection activeCell="AN45" sqref="AN45"/>
    </sheetView>
  </sheetViews>
  <sheetFormatPr defaultColWidth="10" defaultRowHeight="15" x14ac:dyDescent="0.25"/>
  <cols>
    <col min="1" max="1" width="10" style="29"/>
    <col min="2" max="65" width="10" style="2"/>
    <col min="67" max="16384" width="10" style="2"/>
  </cols>
  <sheetData>
    <row r="1" spans="1:65" x14ac:dyDescent="0.25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</row>
    <row r="2" spans="1:65" x14ac:dyDescent="0.25">
      <c r="B2" s="2" t="s">
        <v>11</v>
      </c>
      <c r="C2" s="2" t="s">
        <v>13</v>
      </c>
      <c r="D2" s="2" t="s">
        <v>14</v>
      </c>
      <c r="E2" s="2" t="s">
        <v>15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25</v>
      </c>
      <c r="K2" s="2" t="s">
        <v>28</v>
      </c>
      <c r="L2" s="2" t="s">
        <v>30</v>
      </c>
      <c r="M2" s="2" t="s">
        <v>45</v>
      </c>
      <c r="N2" s="2" t="s">
        <v>46</v>
      </c>
      <c r="O2" s="2" t="s">
        <v>47</v>
      </c>
      <c r="P2" s="2" t="s">
        <v>48</v>
      </c>
      <c r="Q2" s="2" t="s">
        <v>67</v>
      </c>
      <c r="R2" s="2" t="s">
        <v>73</v>
      </c>
      <c r="S2" s="2" t="s">
        <v>2</v>
      </c>
      <c r="T2" s="2" t="s">
        <v>77</v>
      </c>
      <c r="U2" s="2" t="s">
        <v>78</v>
      </c>
      <c r="V2" s="2" t="s">
        <v>79</v>
      </c>
      <c r="W2" s="2" t="s">
        <v>81</v>
      </c>
      <c r="X2" s="2" t="s">
        <v>83</v>
      </c>
      <c r="Y2" s="2" t="s">
        <v>84</v>
      </c>
      <c r="Z2" s="2" t="s">
        <v>86</v>
      </c>
      <c r="AA2" s="2" t="s">
        <v>87</v>
      </c>
      <c r="AB2" s="2" t="s">
        <v>88</v>
      </c>
      <c r="AC2" s="2" t="s">
        <v>136</v>
      </c>
      <c r="AD2" s="2" t="s">
        <v>98</v>
      </c>
      <c r="AE2" s="2" t="s">
        <v>100</v>
      </c>
      <c r="AF2" s="2" t="s">
        <v>103</v>
      </c>
      <c r="AG2" s="32" t="s">
        <v>29</v>
      </c>
      <c r="AH2" s="2" t="s">
        <v>35</v>
      </c>
      <c r="AI2" s="2" t="s">
        <v>53</v>
      </c>
      <c r="AJ2" s="2" t="s">
        <v>59</v>
      </c>
      <c r="AK2" s="2" t="s">
        <v>60</v>
      </c>
      <c r="AL2" s="2" t="s">
        <v>61</v>
      </c>
      <c r="AM2" s="2" t="s">
        <v>62</v>
      </c>
      <c r="AN2" s="2" t="s">
        <v>65</v>
      </c>
      <c r="AO2" s="2" t="s">
        <v>80</v>
      </c>
      <c r="AP2" s="2" t="s">
        <v>95</v>
      </c>
      <c r="AQ2" s="2" t="s">
        <v>99</v>
      </c>
      <c r="AR2" s="33" t="s">
        <v>101</v>
      </c>
      <c r="AS2" s="59" t="s">
        <v>17</v>
      </c>
      <c r="AT2" s="2" t="s">
        <v>102</v>
      </c>
      <c r="AU2" s="2" t="s">
        <v>105</v>
      </c>
      <c r="AV2" s="2" t="s">
        <v>36</v>
      </c>
      <c r="AW2" s="2" t="s">
        <v>37</v>
      </c>
      <c r="AX2" s="2" t="s">
        <v>38</v>
      </c>
      <c r="AY2" s="2" t="s">
        <v>39</v>
      </c>
      <c r="AZ2" s="2" t="s">
        <v>40</v>
      </c>
      <c r="BA2" s="2" t="s">
        <v>41</v>
      </c>
      <c r="BB2" s="2" t="s">
        <v>42</v>
      </c>
      <c r="BC2" s="2" t="s">
        <v>43</v>
      </c>
      <c r="BD2" s="2" t="s">
        <v>44</v>
      </c>
      <c r="BE2" s="2" t="s">
        <v>49</v>
      </c>
      <c r="BF2" s="2" t="s">
        <v>66</v>
      </c>
      <c r="BG2" s="2" t="s">
        <v>68</v>
      </c>
      <c r="BH2" s="2" t="s">
        <v>69</v>
      </c>
      <c r="BI2" s="2" t="s">
        <v>72</v>
      </c>
      <c r="BJ2" s="2" t="s">
        <v>76</v>
      </c>
      <c r="BK2" s="2" t="s">
        <v>89</v>
      </c>
      <c r="BL2" s="2" t="s">
        <v>90</v>
      </c>
      <c r="BM2" s="2" t="s">
        <v>97</v>
      </c>
    </row>
    <row r="3" spans="1:65" x14ac:dyDescent="0.25">
      <c r="A3" s="29">
        <v>1990</v>
      </c>
      <c r="B3" s="2">
        <v>10.723000000000001</v>
      </c>
      <c r="C3" s="10">
        <v>-999.9</v>
      </c>
      <c r="D3" s="2">
        <v>0.27200000000000002</v>
      </c>
      <c r="E3" s="2">
        <v>2.077</v>
      </c>
      <c r="F3" s="2">
        <v>12.689</v>
      </c>
      <c r="G3" s="2">
        <v>10.31</v>
      </c>
      <c r="H3" s="2">
        <v>2.081</v>
      </c>
      <c r="I3" s="2">
        <v>5.2990000000000004</v>
      </c>
      <c r="J3" s="2">
        <v>4.2770000000000001</v>
      </c>
      <c r="K3" s="2">
        <v>1.7729999999999999</v>
      </c>
      <c r="L3" s="2">
        <v>1.722</v>
      </c>
      <c r="M3" s="2">
        <v>0.89400000000000002</v>
      </c>
      <c r="N3" s="2">
        <v>0.80300000000000005</v>
      </c>
      <c r="O3" s="2">
        <v>2.0099999999999998</v>
      </c>
      <c r="P3" s="2">
        <v>1.085</v>
      </c>
      <c r="Q3" s="2">
        <v>8.85</v>
      </c>
      <c r="R3" s="2">
        <v>0.60799999999999998</v>
      </c>
      <c r="S3" s="2">
        <v>2.9670000000000001</v>
      </c>
      <c r="T3" s="23">
        <v>1.9279999999999999</v>
      </c>
      <c r="U3" s="10">
        <v>-999.9</v>
      </c>
      <c r="V3" s="2">
        <v>2.5510000000000002</v>
      </c>
      <c r="W3" s="2">
        <v>0.495</v>
      </c>
      <c r="X3" s="2">
        <v>0.28799999999999998</v>
      </c>
      <c r="Y3" s="2">
        <v>0.122</v>
      </c>
      <c r="Z3" s="10">
        <v>-999.9</v>
      </c>
      <c r="AA3" s="2">
        <v>5.9530000000000003</v>
      </c>
      <c r="AB3" s="10">
        <v>-999.9</v>
      </c>
      <c r="AC3" s="2">
        <v>1.8196000000000001</v>
      </c>
      <c r="AD3" s="2">
        <v>0.504</v>
      </c>
      <c r="AE3" s="2">
        <v>2.9750000000000001</v>
      </c>
      <c r="AF3" s="2">
        <v>1.97</v>
      </c>
      <c r="AG3" s="35">
        <v>2.8180000000000001</v>
      </c>
      <c r="AH3" s="35">
        <v>5.609</v>
      </c>
      <c r="AI3" s="35">
        <v>2.7440000000000002</v>
      </c>
      <c r="AJ3" s="35">
        <v>1.123</v>
      </c>
      <c r="AK3" s="35">
        <v>0.878</v>
      </c>
      <c r="AL3" s="35">
        <v>2.359</v>
      </c>
      <c r="AM3" s="35">
        <v>1.6850000000000001</v>
      </c>
      <c r="AN3" s="35">
        <v>2.2120000000000002</v>
      </c>
      <c r="AO3" s="35">
        <v>4.6509999999999998</v>
      </c>
      <c r="AP3" s="35">
        <v>1.052</v>
      </c>
      <c r="AQ3" s="35">
        <v>1.603</v>
      </c>
      <c r="AR3" s="36">
        <v>1.4590000000000001</v>
      </c>
      <c r="AS3" s="10">
        <v>-999.9</v>
      </c>
      <c r="AT3" s="10">
        <v>-999.9</v>
      </c>
      <c r="AU3" s="10">
        <v>-999.9</v>
      </c>
      <c r="AV3" s="10">
        <v>-999.9</v>
      </c>
      <c r="AW3" s="10">
        <v>-999.9</v>
      </c>
      <c r="AX3" s="10">
        <v>-999.9</v>
      </c>
      <c r="AY3" s="10">
        <v>-999.9</v>
      </c>
      <c r="AZ3" s="10">
        <v>-999.9</v>
      </c>
      <c r="BA3" s="10">
        <v>-999.9</v>
      </c>
      <c r="BB3" s="10">
        <v>-999.9</v>
      </c>
      <c r="BC3" s="10">
        <v>-999.9</v>
      </c>
      <c r="BD3" s="10">
        <v>-999.9</v>
      </c>
      <c r="BE3" s="10">
        <v>-999.9</v>
      </c>
      <c r="BF3" s="10">
        <v>-999.9</v>
      </c>
      <c r="BG3" s="10">
        <v>-999.9</v>
      </c>
      <c r="BH3" s="10">
        <v>-999.9</v>
      </c>
      <c r="BI3" s="42">
        <v>2.7</v>
      </c>
      <c r="BJ3" s="10">
        <v>-999.9</v>
      </c>
      <c r="BK3" s="10">
        <v>-999.9</v>
      </c>
      <c r="BL3" s="10">
        <v>-999.9</v>
      </c>
      <c r="BM3" s="10">
        <v>-999.9</v>
      </c>
    </row>
    <row r="4" spans="1:65" x14ac:dyDescent="0.25">
      <c r="A4" s="29">
        <v>1991</v>
      </c>
      <c r="B4" s="2">
        <v>12.4</v>
      </c>
      <c r="C4" s="2">
        <v>2.7240000000000002</v>
      </c>
      <c r="D4" s="2">
        <v>0.312</v>
      </c>
      <c r="E4" s="2">
        <v>2.1030000000000002</v>
      </c>
      <c r="F4" s="2">
        <v>15.644</v>
      </c>
      <c r="G4" s="2">
        <v>13.31</v>
      </c>
      <c r="H4" s="2">
        <v>2.2149999999999999</v>
      </c>
      <c r="I4" s="2">
        <v>5.7249999999999996</v>
      </c>
      <c r="J4" s="10">
        <v>-999.9</v>
      </c>
      <c r="K4" s="2">
        <v>1.923</v>
      </c>
      <c r="L4" s="2">
        <v>2.1669999999999998</v>
      </c>
      <c r="M4" s="2">
        <v>0.78300000000000003</v>
      </c>
      <c r="N4" s="2">
        <v>1.0049999999999999</v>
      </c>
      <c r="O4" s="2">
        <v>2.1749999999999998</v>
      </c>
      <c r="P4" s="2">
        <v>0.93200000000000005</v>
      </c>
      <c r="Q4" s="2">
        <v>13.053000000000001</v>
      </c>
      <c r="R4" s="2">
        <v>0.80500000000000005</v>
      </c>
      <c r="S4" s="2">
        <v>4.1769999999999996</v>
      </c>
      <c r="T4" s="23">
        <v>1.645</v>
      </c>
      <c r="U4" s="2">
        <v>0.86899999999999999</v>
      </c>
      <c r="V4" s="2">
        <v>3.1179999999999999</v>
      </c>
      <c r="W4" s="2">
        <v>0.53600000000000003</v>
      </c>
      <c r="X4" s="2">
        <v>0.254</v>
      </c>
      <c r="Y4" s="2">
        <v>0.14099999999999999</v>
      </c>
      <c r="Z4" s="2">
        <v>0.23599999999999999</v>
      </c>
      <c r="AA4" s="10">
        <v>-999.9</v>
      </c>
      <c r="AB4" s="2">
        <v>2.879</v>
      </c>
      <c r="AC4" s="2">
        <v>1.675</v>
      </c>
      <c r="AD4" s="2">
        <v>0.49199999999999999</v>
      </c>
      <c r="AE4" s="2">
        <v>2.649</v>
      </c>
      <c r="AF4" s="2">
        <v>2.004</v>
      </c>
      <c r="AG4" s="35">
        <v>3.677</v>
      </c>
      <c r="AH4" s="35">
        <v>1.82</v>
      </c>
      <c r="AI4" s="35">
        <v>1.163</v>
      </c>
      <c r="AJ4" s="35">
        <v>1.722</v>
      </c>
      <c r="AK4" s="35">
        <v>0.67100000000000004</v>
      </c>
      <c r="AL4" s="35">
        <v>1.01</v>
      </c>
      <c r="AM4" s="35">
        <v>2.2509999999999999</v>
      </c>
      <c r="AN4" s="35">
        <v>1.3460000000000001</v>
      </c>
      <c r="AO4" s="35">
        <v>5.2539999999999996</v>
      </c>
      <c r="AP4" s="35">
        <v>2.6230000000000002</v>
      </c>
      <c r="AQ4" s="35">
        <v>1.3220000000000001</v>
      </c>
      <c r="AR4" s="36">
        <v>1.159</v>
      </c>
      <c r="AS4" s="10">
        <v>-999.9</v>
      </c>
      <c r="AT4" s="10">
        <v>-999.9</v>
      </c>
      <c r="AU4" s="10">
        <v>-999.9</v>
      </c>
      <c r="AV4" s="10">
        <v>-999.9</v>
      </c>
      <c r="AW4" s="10">
        <v>-999.9</v>
      </c>
      <c r="AX4" s="10">
        <v>-999.9</v>
      </c>
      <c r="AY4" s="10">
        <v>-999.9</v>
      </c>
      <c r="AZ4" s="10">
        <v>-999.9</v>
      </c>
      <c r="BA4" s="10">
        <v>-999.9</v>
      </c>
      <c r="BB4" s="10">
        <v>-999.9</v>
      </c>
      <c r="BC4" s="10">
        <v>-999.9</v>
      </c>
      <c r="BD4" s="10">
        <v>-999.9</v>
      </c>
      <c r="BE4" s="10">
        <v>-999.9</v>
      </c>
      <c r="BF4" s="10">
        <v>-999.9</v>
      </c>
      <c r="BG4" s="10">
        <v>-999.9</v>
      </c>
      <c r="BH4" s="10">
        <v>-999.9</v>
      </c>
      <c r="BI4" s="42">
        <v>5.1070000000000002</v>
      </c>
      <c r="BJ4" s="10">
        <v>-999.9</v>
      </c>
      <c r="BK4" s="10">
        <v>-999.9</v>
      </c>
      <c r="BL4" s="10">
        <v>-999.9</v>
      </c>
      <c r="BM4" s="10">
        <v>-999.9</v>
      </c>
    </row>
    <row r="5" spans="1:65" x14ac:dyDescent="0.25">
      <c r="A5" s="29">
        <v>1992</v>
      </c>
      <c r="B5" s="2">
        <v>9.5909999999999993</v>
      </c>
      <c r="C5" s="2">
        <v>2.6110000000000002</v>
      </c>
      <c r="D5" s="2">
        <v>0.216</v>
      </c>
      <c r="E5" s="2">
        <v>1.611</v>
      </c>
      <c r="F5" s="2">
        <v>11.385999999999999</v>
      </c>
      <c r="G5" s="2">
        <v>9.4770000000000003</v>
      </c>
      <c r="H5" s="2">
        <v>1.41</v>
      </c>
      <c r="I5" s="2">
        <v>3.53</v>
      </c>
      <c r="J5" s="10">
        <v>-999.9</v>
      </c>
      <c r="K5" s="2">
        <v>1.145</v>
      </c>
      <c r="L5" s="2">
        <v>1.5469999999999999</v>
      </c>
      <c r="M5" s="2">
        <v>0.47</v>
      </c>
      <c r="N5" s="2">
        <v>0.71499999999999997</v>
      </c>
      <c r="O5" s="2">
        <v>1.3140000000000001</v>
      </c>
      <c r="P5" s="2">
        <v>0.69799999999999995</v>
      </c>
      <c r="Q5" s="2">
        <v>11.124000000000001</v>
      </c>
      <c r="R5" s="2">
        <v>0.66600000000000004</v>
      </c>
      <c r="S5" s="2">
        <v>3.7919999999999998</v>
      </c>
      <c r="T5" s="23">
        <v>1.333</v>
      </c>
      <c r="U5" s="2">
        <v>0.68</v>
      </c>
      <c r="V5" s="2">
        <v>2.2389999999999999</v>
      </c>
      <c r="W5" s="2">
        <v>0.39700000000000002</v>
      </c>
      <c r="X5" s="2">
        <v>0.14899999999999999</v>
      </c>
      <c r="Y5" s="2">
        <v>0.123</v>
      </c>
      <c r="Z5" s="2">
        <v>0.19400000000000001</v>
      </c>
      <c r="AA5" s="10">
        <v>-999.9</v>
      </c>
      <c r="AB5" s="2">
        <v>2.794</v>
      </c>
      <c r="AC5" s="2">
        <v>1.1967000000000001</v>
      </c>
      <c r="AD5" s="2">
        <v>0.32100000000000001</v>
      </c>
      <c r="AE5" s="2">
        <v>2.0619999999999998</v>
      </c>
      <c r="AF5" s="2">
        <v>2.1539999999999999</v>
      </c>
      <c r="AG5" s="35">
        <v>2.3370000000000002</v>
      </c>
      <c r="AH5" s="35">
        <v>1.524</v>
      </c>
      <c r="AI5" s="37">
        <v>-999.9</v>
      </c>
      <c r="AJ5" s="35">
        <v>1.1619999999999999</v>
      </c>
      <c r="AK5" s="35">
        <v>0.66</v>
      </c>
      <c r="AL5" s="35">
        <v>2.0470000000000002</v>
      </c>
      <c r="AM5" s="35">
        <v>1.393</v>
      </c>
      <c r="AN5" s="35">
        <v>1.155</v>
      </c>
      <c r="AO5" s="35">
        <v>3.9769999999999999</v>
      </c>
      <c r="AP5" s="35">
        <v>1.633</v>
      </c>
      <c r="AQ5" s="35">
        <v>1.048</v>
      </c>
      <c r="AR5" s="36">
        <v>0.86299999999999999</v>
      </c>
      <c r="AS5" s="15">
        <v>1.1850000000000001</v>
      </c>
      <c r="AT5" s="10">
        <v>-999.9</v>
      </c>
      <c r="AU5" s="10">
        <v>-999.9</v>
      </c>
      <c r="AV5" s="10">
        <v>-999.9</v>
      </c>
      <c r="AW5" s="10">
        <v>-999.9</v>
      </c>
      <c r="AX5" s="10">
        <v>-999.9</v>
      </c>
      <c r="AY5" s="10">
        <v>-999.9</v>
      </c>
      <c r="AZ5" s="10">
        <v>-999.9</v>
      </c>
      <c r="BA5" s="10">
        <v>-999.9</v>
      </c>
      <c r="BB5" s="10">
        <v>-999.9</v>
      </c>
      <c r="BC5" s="10">
        <v>-999.9</v>
      </c>
      <c r="BD5" s="10">
        <v>-999.9</v>
      </c>
      <c r="BE5" s="10">
        <v>-999.9</v>
      </c>
      <c r="BF5" s="10">
        <v>-999.9</v>
      </c>
      <c r="BG5" s="10">
        <v>-999.9</v>
      </c>
      <c r="BH5" s="10">
        <v>-999.9</v>
      </c>
      <c r="BI5" s="42">
        <v>1.6910000000000001</v>
      </c>
      <c r="BJ5" s="10">
        <v>-999.9</v>
      </c>
      <c r="BK5" s="10">
        <v>-999.9</v>
      </c>
      <c r="BL5" s="10">
        <v>-999.9</v>
      </c>
      <c r="BM5" s="10">
        <v>-999.9</v>
      </c>
    </row>
    <row r="6" spans="1:65" x14ac:dyDescent="0.25">
      <c r="A6" s="29">
        <v>1993</v>
      </c>
      <c r="B6" s="2">
        <v>8.5030000000000001</v>
      </c>
      <c r="C6" s="2">
        <v>1.905</v>
      </c>
      <c r="D6" s="2">
        <v>0.20699999999999999</v>
      </c>
      <c r="E6" s="2">
        <v>1.4359999999999999</v>
      </c>
      <c r="F6" s="2">
        <v>9.7959999999999994</v>
      </c>
      <c r="G6" s="2">
        <v>6.2679999999999998</v>
      </c>
      <c r="H6" s="2">
        <v>1.9670000000000001</v>
      </c>
      <c r="I6" s="2">
        <v>4.3010000000000002</v>
      </c>
      <c r="J6" s="2">
        <v>3.5550000000000002</v>
      </c>
      <c r="K6" s="2">
        <v>1.5409999999999999</v>
      </c>
      <c r="L6" s="2">
        <v>1.8260000000000001</v>
      </c>
      <c r="M6" s="2">
        <v>0.57599999999999996</v>
      </c>
      <c r="N6" s="2">
        <v>0.85899999999999999</v>
      </c>
      <c r="O6" s="2">
        <v>1.835</v>
      </c>
      <c r="P6" s="2">
        <v>0.70099999999999996</v>
      </c>
      <c r="Q6" s="2">
        <v>9.2859999999999996</v>
      </c>
      <c r="R6" s="2">
        <v>0.68500000000000005</v>
      </c>
      <c r="S6" s="2">
        <v>2.1120000000000001</v>
      </c>
      <c r="T6" s="23">
        <v>1.917</v>
      </c>
      <c r="U6" s="2">
        <v>0.69699999999999995</v>
      </c>
      <c r="V6" s="2">
        <v>2.125</v>
      </c>
      <c r="W6" s="2">
        <v>0.39700000000000002</v>
      </c>
      <c r="X6" s="2">
        <v>0.17799999999999999</v>
      </c>
      <c r="Y6" s="2">
        <v>0.151</v>
      </c>
      <c r="Z6" s="2">
        <v>0.17100000000000001</v>
      </c>
      <c r="AA6" s="2">
        <v>5.1559999999999997</v>
      </c>
      <c r="AB6" s="2">
        <v>2.2280000000000002</v>
      </c>
      <c r="AC6" s="2">
        <v>1.1901999999999999</v>
      </c>
      <c r="AD6" s="2">
        <v>0.17</v>
      </c>
      <c r="AE6" s="2">
        <v>1.6950000000000001</v>
      </c>
      <c r="AF6" s="2">
        <v>3.0569999999999999</v>
      </c>
      <c r="AG6" s="35">
        <v>2.8359999999999999</v>
      </c>
      <c r="AH6" s="35">
        <v>2.6179999999999999</v>
      </c>
      <c r="AI6" s="35">
        <v>0.82399999999999995</v>
      </c>
      <c r="AJ6" s="37">
        <v>-999.9</v>
      </c>
      <c r="AK6" s="37">
        <v>-999.9</v>
      </c>
      <c r="AL6" s="37">
        <v>-999.9</v>
      </c>
      <c r="AM6" s="37">
        <v>-999.9</v>
      </c>
      <c r="AN6" s="37">
        <v>-999.9</v>
      </c>
      <c r="AO6" s="35">
        <v>3.899</v>
      </c>
      <c r="AP6" s="35">
        <v>1.417</v>
      </c>
      <c r="AQ6" s="35">
        <v>1.198</v>
      </c>
      <c r="AR6" s="36">
        <v>0.753</v>
      </c>
      <c r="AS6" s="15">
        <v>0.92100000000000004</v>
      </c>
      <c r="AT6" s="10">
        <v>-999.9</v>
      </c>
      <c r="AU6" s="10">
        <v>-999.9</v>
      </c>
      <c r="AV6" s="10">
        <v>-999.9</v>
      </c>
      <c r="AW6" s="10">
        <v>-999.9</v>
      </c>
      <c r="AX6" s="10">
        <v>-999.9</v>
      </c>
      <c r="AY6" s="10">
        <v>-999.9</v>
      </c>
      <c r="AZ6" s="10">
        <v>-999.9</v>
      </c>
      <c r="BA6" s="10">
        <v>-999.9</v>
      </c>
      <c r="BB6" s="10">
        <v>-999.9</v>
      </c>
      <c r="BC6" s="10">
        <v>-999.9</v>
      </c>
      <c r="BD6" s="10">
        <v>-999.9</v>
      </c>
      <c r="BE6" s="10">
        <v>-999.9</v>
      </c>
      <c r="BF6" s="10">
        <v>-999.9</v>
      </c>
      <c r="BG6" s="2">
        <v>2.7509999999999999</v>
      </c>
      <c r="BH6" s="10">
        <v>-999.9</v>
      </c>
      <c r="BI6" s="42">
        <v>1.665</v>
      </c>
      <c r="BJ6" s="10">
        <v>-999.9</v>
      </c>
      <c r="BK6" s="2">
        <v>2.9870000000000001</v>
      </c>
      <c r="BL6" s="2">
        <v>2.3290000000000002</v>
      </c>
      <c r="BM6" s="10">
        <v>-999.9</v>
      </c>
    </row>
    <row r="7" spans="1:65" x14ac:dyDescent="0.25">
      <c r="A7" s="29">
        <v>1994</v>
      </c>
      <c r="B7" s="2">
        <v>3.6659999999999999</v>
      </c>
      <c r="C7" s="2">
        <v>1.667</v>
      </c>
      <c r="D7" s="2">
        <v>0.14199999999999999</v>
      </c>
      <c r="E7" s="2">
        <v>1.0469999999999999</v>
      </c>
      <c r="F7" s="2">
        <v>7.2910000000000004</v>
      </c>
      <c r="G7" s="2">
        <v>4.8600000000000003</v>
      </c>
      <c r="H7" s="2">
        <v>1.6279999999999999</v>
      </c>
      <c r="I7" s="2">
        <v>2.6429999999999998</v>
      </c>
      <c r="J7" s="2">
        <v>2.2509999999999999</v>
      </c>
      <c r="K7" s="2">
        <v>1.0149999999999999</v>
      </c>
      <c r="L7" s="2">
        <v>1.3049999999999999</v>
      </c>
      <c r="M7" s="2">
        <v>0.51</v>
      </c>
      <c r="N7" s="2">
        <v>0.97699999999999998</v>
      </c>
      <c r="O7" s="2">
        <v>1.6080000000000001</v>
      </c>
      <c r="P7" s="2">
        <v>0.49099999999999999</v>
      </c>
      <c r="Q7" s="2">
        <v>6.8810000000000002</v>
      </c>
      <c r="R7" s="2">
        <v>0.53400000000000003</v>
      </c>
      <c r="S7" s="2">
        <v>1.919</v>
      </c>
      <c r="T7" s="42">
        <v>3.3919999999999999</v>
      </c>
      <c r="U7" s="2">
        <v>1.048</v>
      </c>
      <c r="V7" s="2">
        <v>1.833</v>
      </c>
      <c r="W7" s="2">
        <v>0.39900000000000002</v>
      </c>
      <c r="X7" s="2">
        <v>0.161</v>
      </c>
      <c r="Y7" s="2">
        <v>0.124</v>
      </c>
      <c r="Z7" s="2">
        <v>0.16400000000000001</v>
      </c>
      <c r="AA7" s="2">
        <v>4</v>
      </c>
      <c r="AB7" s="2">
        <v>2.351</v>
      </c>
      <c r="AC7" s="2">
        <v>0.96860000000000002</v>
      </c>
      <c r="AD7" s="2">
        <v>0.188</v>
      </c>
      <c r="AE7" s="2">
        <v>1.1659999999999999</v>
      </c>
      <c r="AF7" s="2">
        <v>1.4259999999999999</v>
      </c>
      <c r="AG7" s="35">
        <v>1.7649999999999999</v>
      </c>
      <c r="AH7" s="35">
        <v>1.9</v>
      </c>
      <c r="AI7" s="37">
        <v>-999.9</v>
      </c>
      <c r="AJ7" s="37">
        <v>-999.9</v>
      </c>
      <c r="AK7" s="37">
        <v>-999.9</v>
      </c>
      <c r="AL7" s="37">
        <v>-999.9</v>
      </c>
      <c r="AM7" s="37">
        <v>-999.9</v>
      </c>
      <c r="AN7" s="37">
        <v>-999.9</v>
      </c>
      <c r="AO7" s="35">
        <v>2.8540000000000001</v>
      </c>
      <c r="AP7" s="35">
        <v>1.1890000000000001</v>
      </c>
      <c r="AQ7" s="35">
        <v>1.147</v>
      </c>
      <c r="AR7" s="36">
        <v>0.69</v>
      </c>
      <c r="AS7" s="15">
        <v>0.80300000000000005</v>
      </c>
      <c r="AT7" s="10">
        <v>-999.9</v>
      </c>
      <c r="AU7" s="2">
        <v>2.5590000000000002</v>
      </c>
      <c r="AV7" s="10">
        <v>-999.9</v>
      </c>
      <c r="AW7" s="10">
        <v>-999.9</v>
      </c>
      <c r="AX7" s="10">
        <v>-999.9</v>
      </c>
      <c r="AY7" s="10">
        <v>-999.9</v>
      </c>
      <c r="AZ7" s="10">
        <v>-999.9</v>
      </c>
      <c r="BA7" s="10">
        <v>-999.9</v>
      </c>
      <c r="BB7" s="10">
        <v>-999.9</v>
      </c>
      <c r="BC7" s="10">
        <v>-999.9</v>
      </c>
      <c r="BD7" s="10">
        <v>-999.9</v>
      </c>
      <c r="BE7" s="10">
        <v>-999.9</v>
      </c>
      <c r="BF7" s="10">
        <v>-999.9</v>
      </c>
      <c r="BG7" s="2">
        <v>2.6560000000000001</v>
      </c>
      <c r="BH7" s="10">
        <v>-999.9</v>
      </c>
      <c r="BI7" s="42">
        <v>1.2150000000000001</v>
      </c>
      <c r="BJ7" s="2">
        <v>1.091</v>
      </c>
      <c r="BK7" s="2">
        <v>2.8620000000000001</v>
      </c>
      <c r="BL7" s="2">
        <v>2.4359999999999999</v>
      </c>
      <c r="BM7" s="10">
        <v>-999.9</v>
      </c>
    </row>
    <row r="8" spans="1:65" x14ac:dyDescent="0.25">
      <c r="A8" s="29">
        <v>1995</v>
      </c>
      <c r="B8" s="10">
        <v>-999.9</v>
      </c>
      <c r="C8" s="2">
        <v>1.45</v>
      </c>
      <c r="D8" s="2">
        <v>0.123</v>
      </c>
      <c r="E8" s="2">
        <v>1.143</v>
      </c>
      <c r="F8" s="2">
        <v>6.3630000000000004</v>
      </c>
      <c r="G8" s="10">
        <v>-999.9</v>
      </c>
      <c r="H8" s="2">
        <v>1.391</v>
      </c>
      <c r="I8" s="2">
        <v>2.077</v>
      </c>
      <c r="J8" s="2">
        <v>2.4860000000000002</v>
      </c>
      <c r="K8" s="2">
        <v>0.96</v>
      </c>
      <c r="L8" s="2">
        <v>1.395</v>
      </c>
      <c r="M8" s="2">
        <v>0.38500000000000001</v>
      </c>
      <c r="N8" s="2">
        <v>0.57999999999999996</v>
      </c>
      <c r="O8" s="2">
        <v>1.054</v>
      </c>
      <c r="P8" s="2">
        <v>0.55100000000000005</v>
      </c>
      <c r="Q8" s="2">
        <v>5.907</v>
      </c>
      <c r="R8" s="2">
        <v>0.66400000000000003</v>
      </c>
      <c r="S8" s="2">
        <v>1.534</v>
      </c>
      <c r="T8" s="42">
        <v>3.3340000000000001</v>
      </c>
      <c r="U8" s="2">
        <v>1.01</v>
      </c>
      <c r="V8" s="2">
        <v>1.2370000000000001</v>
      </c>
      <c r="W8" s="2">
        <v>0.313</v>
      </c>
      <c r="X8" s="2">
        <v>0.156</v>
      </c>
      <c r="Y8" s="2">
        <v>0.158</v>
      </c>
      <c r="Z8" s="2">
        <v>0.14899999999999999</v>
      </c>
      <c r="AA8" s="2">
        <v>4.0919999999999996</v>
      </c>
      <c r="AB8" s="2">
        <v>2.4350000000000001</v>
      </c>
      <c r="AC8" s="2">
        <v>1.0746</v>
      </c>
      <c r="AD8" s="2">
        <v>0.157</v>
      </c>
      <c r="AE8" s="2">
        <v>1.347</v>
      </c>
      <c r="AF8" s="2">
        <v>1.2110000000000001</v>
      </c>
      <c r="AG8" s="35">
        <v>1.7110000000000001</v>
      </c>
      <c r="AH8" s="35">
        <v>2.0289999999999999</v>
      </c>
      <c r="AI8" s="35">
        <v>0.68300000000000005</v>
      </c>
      <c r="AJ8" s="35">
        <v>1.2170000000000001</v>
      </c>
      <c r="AK8" s="35">
        <v>0.88200000000000001</v>
      </c>
      <c r="AL8" s="35">
        <v>2.3940000000000001</v>
      </c>
      <c r="AM8" s="35">
        <v>1.806</v>
      </c>
      <c r="AN8" s="35">
        <v>1.0549999999999999</v>
      </c>
      <c r="AO8" s="35">
        <v>2.3620000000000001</v>
      </c>
      <c r="AP8" s="35">
        <v>1.212</v>
      </c>
      <c r="AQ8" s="35">
        <v>1.03</v>
      </c>
      <c r="AR8" s="36">
        <v>0.56499999999999995</v>
      </c>
      <c r="AS8" s="15">
        <v>0.68500000000000005</v>
      </c>
      <c r="AT8" s="10">
        <v>-999.9</v>
      </c>
      <c r="AU8" s="2">
        <v>3.1190000000000002</v>
      </c>
      <c r="AV8" s="10">
        <v>-999.9</v>
      </c>
      <c r="AW8" s="10">
        <v>-999.9</v>
      </c>
      <c r="AX8" s="10">
        <v>-999.9</v>
      </c>
      <c r="AY8" s="10">
        <v>-999.9</v>
      </c>
      <c r="AZ8" s="10">
        <v>-999.9</v>
      </c>
      <c r="BA8" s="10">
        <v>-999.9</v>
      </c>
      <c r="BB8" s="10">
        <v>-999.9</v>
      </c>
      <c r="BC8" s="10">
        <v>-999.9</v>
      </c>
      <c r="BD8" s="10">
        <v>-999.9</v>
      </c>
      <c r="BE8" s="10">
        <v>-999.9</v>
      </c>
      <c r="BF8" s="2">
        <v>3.4369999999999998</v>
      </c>
      <c r="BG8" s="2">
        <v>3.11</v>
      </c>
      <c r="BH8" s="10">
        <v>-999.9</v>
      </c>
      <c r="BI8" s="42">
        <v>0.752</v>
      </c>
      <c r="BJ8" s="10">
        <v>-999.9</v>
      </c>
      <c r="BK8" s="2">
        <v>3.0659999999999998</v>
      </c>
      <c r="BL8" s="2">
        <v>2.2639999999999998</v>
      </c>
      <c r="BM8" s="10">
        <v>-999.9</v>
      </c>
    </row>
    <row r="9" spans="1:65" x14ac:dyDescent="0.25">
      <c r="A9" s="29">
        <v>1996</v>
      </c>
      <c r="B9" s="10">
        <v>-999.9</v>
      </c>
      <c r="C9" s="10">
        <v>-999.9</v>
      </c>
      <c r="D9" s="2">
        <v>0.14899999999999999</v>
      </c>
      <c r="E9" s="2">
        <v>1.167</v>
      </c>
      <c r="F9" s="2">
        <v>5.7850000000000001</v>
      </c>
      <c r="G9" s="2">
        <v>6.07</v>
      </c>
      <c r="H9" s="2">
        <v>1.587</v>
      </c>
      <c r="I9" s="2">
        <v>2.7029999999999998</v>
      </c>
      <c r="J9" s="2">
        <v>3.1619999999999999</v>
      </c>
      <c r="K9" s="2">
        <v>1.4710000000000001</v>
      </c>
      <c r="L9" s="2">
        <v>1.3720000000000001</v>
      </c>
      <c r="M9" s="2">
        <v>0.48699999999999999</v>
      </c>
      <c r="N9" s="2">
        <v>0.84199999999999997</v>
      </c>
      <c r="O9" s="2">
        <v>1.508</v>
      </c>
      <c r="P9" s="2">
        <v>0.60299999999999998</v>
      </c>
      <c r="Q9" s="2">
        <v>5.7389999999999999</v>
      </c>
      <c r="R9" s="2">
        <v>0.67900000000000005</v>
      </c>
      <c r="S9" s="2">
        <v>1.702</v>
      </c>
      <c r="T9" s="2">
        <v>2.0750000000000002</v>
      </c>
      <c r="U9" s="2">
        <v>1.1140000000000001</v>
      </c>
      <c r="V9" s="2">
        <v>1.7949999999999999</v>
      </c>
      <c r="W9" s="2">
        <v>0.4</v>
      </c>
      <c r="X9" s="2">
        <v>0.12</v>
      </c>
      <c r="Y9" s="2">
        <v>0.08</v>
      </c>
      <c r="Z9" s="2">
        <v>0.104</v>
      </c>
      <c r="AA9" s="2">
        <v>4.3209999999999997</v>
      </c>
      <c r="AB9" s="2">
        <v>1.528</v>
      </c>
      <c r="AC9" s="2">
        <v>1.0255000000000001</v>
      </c>
      <c r="AD9" s="2">
        <v>0.127</v>
      </c>
      <c r="AE9" s="2">
        <v>1.31</v>
      </c>
      <c r="AF9" s="2">
        <v>1.2509999999999999</v>
      </c>
      <c r="AG9" s="35">
        <v>1.76</v>
      </c>
      <c r="AH9" s="35">
        <v>1.444</v>
      </c>
      <c r="AI9" s="35">
        <v>0.88500000000000001</v>
      </c>
      <c r="AJ9" s="35">
        <v>1.244</v>
      </c>
      <c r="AK9" s="35">
        <v>0.56799999999999995</v>
      </c>
      <c r="AL9" s="35">
        <v>2.524</v>
      </c>
      <c r="AM9" s="35">
        <v>1.26</v>
      </c>
      <c r="AN9" s="35">
        <v>1.1080000000000001</v>
      </c>
      <c r="AO9" s="35">
        <v>3.1930000000000001</v>
      </c>
      <c r="AP9" s="37">
        <v>-999.9</v>
      </c>
      <c r="AQ9" s="35">
        <v>1.2270000000000001</v>
      </c>
      <c r="AR9" s="36">
        <v>0.63</v>
      </c>
      <c r="AS9" s="15">
        <v>0.745</v>
      </c>
      <c r="AT9" s="10">
        <v>-999.9</v>
      </c>
      <c r="AU9" s="2">
        <v>3.9809999999999999</v>
      </c>
      <c r="AV9" s="2">
        <v>1.639</v>
      </c>
      <c r="AW9" s="10">
        <v>-999.9</v>
      </c>
      <c r="AX9" s="10">
        <v>-999.9</v>
      </c>
      <c r="AY9" s="10">
        <v>-999.9</v>
      </c>
      <c r="AZ9" s="10">
        <v>-999.9</v>
      </c>
      <c r="BA9" s="10">
        <v>-999.9</v>
      </c>
      <c r="BB9" s="10">
        <v>-999.9</v>
      </c>
      <c r="BC9" s="10">
        <v>-999.9</v>
      </c>
      <c r="BD9" s="10">
        <v>-999.9</v>
      </c>
      <c r="BE9" s="2">
        <v>0.32</v>
      </c>
      <c r="BF9" s="2">
        <v>3.589</v>
      </c>
      <c r="BG9" s="2">
        <v>3.2530000000000001</v>
      </c>
      <c r="BH9" s="10">
        <v>-999.9</v>
      </c>
      <c r="BI9" s="10">
        <v>-999.9</v>
      </c>
      <c r="BJ9" s="2">
        <v>0.94499999999999995</v>
      </c>
      <c r="BK9" s="2">
        <v>3.024</v>
      </c>
      <c r="BL9" s="2">
        <v>2.44</v>
      </c>
      <c r="BM9" s="10">
        <v>-999.9</v>
      </c>
    </row>
    <row r="10" spans="1:65" x14ac:dyDescent="0.25">
      <c r="A10" s="29">
        <v>1997</v>
      </c>
      <c r="B10" s="10">
        <v>-999.9</v>
      </c>
      <c r="C10" s="10">
        <v>-999.9</v>
      </c>
      <c r="D10" s="2">
        <v>8.3000000000000004E-2</v>
      </c>
      <c r="E10" s="2">
        <v>0.88300000000000001</v>
      </c>
      <c r="F10" s="2">
        <v>4.4379999999999997</v>
      </c>
      <c r="G10" s="2">
        <v>4.048</v>
      </c>
      <c r="H10" s="2">
        <v>1.135</v>
      </c>
      <c r="I10" s="2">
        <v>1.2849999999999999</v>
      </c>
      <c r="J10" s="2">
        <v>1.4870000000000001</v>
      </c>
      <c r="K10" s="2">
        <v>0.70799999999999996</v>
      </c>
      <c r="L10" s="2">
        <v>0.79300000000000004</v>
      </c>
      <c r="M10" s="2">
        <v>0.33200000000000002</v>
      </c>
      <c r="N10" s="2">
        <v>0.46800000000000003</v>
      </c>
      <c r="O10" s="2">
        <v>0.79300000000000004</v>
      </c>
      <c r="P10" s="2">
        <v>0.55600000000000005</v>
      </c>
      <c r="Q10" s="2">
        <v>4.931</v>
      </c>
      <c r="R10" s="2">
        <v>0.48299999999999998</v>
      </c>
      <c r="S10" s="2">
        <v>1.163</v>
      </c>
      <c r="T10" s="2">
        <v>1.4259999999999999</v>
      </c>
      <c r="U10" s="2">
        <v>0.84</v>
      </c>
      <c r="V10" s="2">
        <v>0.89900000000000002</v>
      </c>
      <c r="W10" s="2">
        <v>0.22500000000000001</v>
      </c>
      <c r="X10" s="2">
        <v>8.6999999999999994E-2</v>
      </c>
      <c r="Y10" s="2">
        <v>5.3999999999999999E-2</v>
      </c>
      <c r="Z10" s="2">
        <v>0.13100000000000001</v>
      </c>
      <c r="AA10" s="2">
        <v>3.4569999999999999</v>
      </c>
      <c r="AB10" s="2">
        <v>1.1739999999999999</v>
      </c>
      <c r="AC10" s="2">
        <v>0.63749999999999996</v>
      </c>
      <c r="AD10" s="2">
        <v>0.10199999999999999</v>
      </c>
      <c r="AE10" s="2">
        <v>0.67500000000000004</v>
      </c>
      <c r="AF10" s="2">
        <v>1.1539999999999999</v>
      </c>
      <c r="AG10" s="35">
        <v>0.93600000000000005</v>
      </c>
      <c r="AH10" s="35">
        <v>0.51</v>
      </c>
      <c r="AI10" s="35">
        <v>0.91400000000000003</v>
      </c>
      <c r="AJ10" s="35">
        <v>0.72499999999999998</v>
      </c>
      <c r="AK10" s="35">
        <v>0.379</v>
      </c>
      <c r="AL10" s="35">
        <v>1.3839999999999999</v>
      </c>
      <c r="AM10" s="35">
        <v>0.93100000000000005</v>
      </c>
      <c r="AN10" s="35">
        <v>0.76500000000000001</v>
      </c>
      <c r="AO10" s="35">
        <v>2.319</v>
      </c>
      <c r="AP10" s="37">
        <v>-999.9</v>
      </c>
      <c r="AQ10" s="35">
        <v>0.71399999999999997</v>
      </c>
      <c r="AR10" s="36">
        <v>0.36699999999999999</v>
      </c>
      <c r="AS10" s="15">
        <v>0.38600000000000001</v>
      </c>
      <c r="AT10" s="2">
        <v>1.2090000000000001</v>
      </c>
      <c r="AU10" s="2">
        <v>3.875</v>
      </c>
      <c r="AV10" s="2">
        <v>0.58299999999999996</v>
      </c>
      <c r="AW10" s="10">
        <v>-999.9</v>
      </c>
      <c r="AX10" s="10">
        <v>-999.9</v>
      </c>
      <c r="AY10" s="10">
        <v>-999.9</v>
      </c>
      <c r="AZ10" s="10">
        <v>-999.9</v>
      </c>
      <c r="BA10" s="10">
        <v>-999.9</v>
      </c>
      <c r="BB10" s="10">
        <v>-999.9</v>
      </c>
      <c r="BC10" s="10">
        <v>-999.9</v>
      </c>
      <c r="BD10" s="10">
        <v>-999.9</v>
      </c>
      <c r="BE10" s="2">
        <v>0.36799999999999999</v>
      </c>
      <c r="BF10" s="2">
        <v>2.1909999999999998</v>
      </c>
      <c r="BG10" s="2">
        <v>2.3159999999999998</v>
      </c>
      <c r="BH10" s="10">
        <v>-999.9</v>
      </c>
      <c r="BI10" s="2">
        <v>5.3440000000000003</v>
      </c>
      <c r="BJ10" s="2">
        <v>0.94099999999999995</v>
      </c>
      <c r="BK10" s="2">
        <v>1.95</v>
      </c>
      <c r="BL10" s="2">
        <v>1.3959999999999999</v>
      </c>
      <c r="BM10" s="10">
        <v>-999.9</v>
      </c>
    </row>
    <row r="11" spans="1:65" x14ac:dyDescent="0.25">
      <c r="A11" s="29">
        <v>1998</v>
      </c>
      <c r="B11" s="10">
        <v>-999.9</v>
      </c>
      <c r="C11" s="10">
        <v>-999.9</v>
      </c>
      <c r="D11" s="2">
        <v>0.109</v>
      </c>
      <c r="E11" s="2">
        <v>0.80600000000000005</v>
      </c>
      <c r="F11" s="2">
        <v>2.78</v>
      </c>
      <c r="G11" s="2">
        <v>2.7469999999999999</v>
      </c>
      <c r="H11" s="2">
        <v>0.57899999999999996</v>
      </c>
      <c r="I11" s="2">
        <v>0.93300000000000005</v>
      </c>
      <c r="J11" s="2">
        <v>0.98699999999999999</v>
      </c>
      <c r="K11" s="2">
        <v>0.58799999999999997</v>
      </c>
      <c r="L11" s="2">
        <v>0.68100000000000005</v>
      </c>
      <c r="M11" s="2">
        <v>0.45400000000000001</v>
      </c>
      <c r="N11" s="2">
        <v>0.55200000000000005</v>
      </c>
      <c r="O11" s="2">
        <v>1.0189999999999999</v>
      </c>
      <c r="P11" s="2">
        <v>0.64200000000000002</v>
      </c>
      <c r="Q11" s="2">
        <v>3.661</v>
      </c>
      <c r="R11" s="10">
        <v>-999.9</v>
      </c>
      <c r="S11" s="2">
        <v>1.0780000000000001</v>
      </c>
      <c r="T11" s="2">
        <v>1.0529999999999999</v>
      </c>
      <c r="U11" s="2">
        <v>0.46600000000000003</v>
      </c>
      <c r="V11" s="2">
        <v>0.71399999999999997</v>
      </c>
      <c r="W11" s="2">
        <v>0.157</v>
      </c>
      <c r="X11" s="2">
        <v>9.8000000000000004E-2</v>
      </c>
      <c r="Y11" s="2">
        <v>4.4999999999999998E-2</v>
      </c>
      <c r="Z11" s="2">
        <v>0.20699999999999999</v>
      </c>
      <c r="AA11" s="2">
        <v>3.1120000000000001</v>
      </c>
      <c r="AB11" s="2">
        <v>1.597</v>
      </c>
      <c r="AC11" s="2">
        <v>0.59909999999999997</v>
      </c>
      <c r="AD11" s="2">
        <v>9.9000000000000005E-2</v>
      </c>
      <c r="AE11" s="2">
        <v>0.73699999999999999</v>
      </c>
      <c r="AF11" s="2">
        <v>0.80400000000000005</v>
      </c>
      <c r="AG11" s="35">
        <v>0.84699999999999998</v>
      </c>
      <c r="AH11" s="35">
        <v>1.1930000000000001</v>
      </c>
      <c r="AI11" s="35">
        <v>0.69099999999999995</v>
      </c>
      <c r="AJ11" s="35">
        <v>0.54400000000000004</v>
      </c>
      <c r="AK11" s="35">
        <v>0.32</v>
      </c>
      <c r="AL11" s="35">
        <v>1.0189999999999999</v>
      </c>
      <c r="AM11" s="35">
        <v>0.78300000000000003</v>
      </c>
      <c r="AN11" s="35">
        <v>0.48399999999999999</v>
      </c>
      <c r="AO11" s="35">
        <v>1.8560000000000001</v>
      </c>
      <c r="AP11" s="35">
        <v>1.2829999999999999</v>
      </c>
      <c r="AQ11" s="35">
        <v>0.68700000000000006</v>
      </c>
      <c r="AR11" s="36">
        <v>0.32900000000000001</v>
      </c>
      <c r="AS11" s="15">
        <v>0.44800000000000001</v>
      </c>
      <c r="AT11" s="2">
        <v>1.1879999999999999</v>
      </c>
      <c r="AU11" s="2">
        <v>2.86</v>
      </c>
      <c r="AV11" s="10">
        <v>-999.9</v>
      </c>
      <c r="AW11" s="10">
        <v>-999.9</v>
      </c>
      <c r="AX11" s="2">
        <v>0.54</v>
      </c>
      <c r="AY11" s="10">
        <v>-999.9</v>
      </c>
      <c r="AZ11" s="10">
        <v>-999.9</v>
      </c>
      <c r="BA11" s="10">
        <v>-999.9</v>
      </c>
      <c r="BB11" s="10">
        <v>-999.9</v>
      </c>
      <c r="BC11" s="10">
        <v>-999.9</v>
      </c>
      <c r="BD11" s="10">
        <v>-999.9</v>
      </c>
      <c r="BE11" s="2">
        <v>0.52900000000000003</v>
      </c>
      <c r="BF11" s="2">
        <v>1.849</v>
      </c>
      <c r="BG11" s="2">
        <v>1.8260000000000001</v>
      </c>
      <c r="BH11" s="2">
        <v>1.9</v>
      </c>
      <c r="BI11" s="2">
        <v>4.0640000000000001</v>
      </c>
      <c r="BJ11" s="2">
        <v>0.69</v>
      </c>
      <c r="BK11" s="2">
        <v>1.5720000000000001</v>
      </c>
      <c r="BL11" s="2">
        <v>1.41</v>
      </c>
      <c r="BM11" s="10">
        <v>-999.9</v>
      </c>
    </row>
    <row r="12" spans="1:65" x14ac:dyDescent="0.25">
      <c r="A12" s="29">
        <v>1999</v>
      </c>
      <c r="B12" s="10">
        <v>-999.9</v>
      </c>
      <c r="C12" s="2">
        <v>0.69399999999999995</v>
      </c>
      <c r="D12" s="2">
        <v>8.5000000000000006E-2</v>
      </c>
      <c r="E12" s="2">
        <v>0.68</v>
      </c>
      <c r="F12" s="2">
        <v>2.3119999999999998</v>
      </c>
      <c r="G12" s="2">
        <v>1.84</v>
      </c>
      <c r="H12" s="10">
        <v>-999.9</v>
      </c>
      <c r="I12" s="2">
        <v>0.59599999999999997</v>
      </c>
      <c r="J12" s="2">
        <v>0.63</v>
      </c>
      <c r="K12" s="2">
        <v>0.443</v>
      </c>
      <c r="L12" s="2">
        <v>0.67800000000000005</v>
      </c>
      <c r="M12" s="2">
        <v>0.40400000000000003</v>
      </c>
      <c r="N12" s="2">
        <v>0.54200000000000004</v>
      </c>
      <c r="O12" s="2">
        <v>0.95899999999999996</v>
      </c>
      <c r="P12" s="2">
        <v>0.47399999999999998</v>
      </c>
      <c r="Q12" s="2">
        <v>2.4809999999999999</v>
      </c>
      <c r="R12" s="10">
        <v>-999.9</v>
      </c>
      <c r="S12" s="2">
        <v>1.536</v>
      </c>
      <c r="T12" s="2">
        <v>1.077</v>
      </c>
      <c r="U12" s="2">
        <v>0.40699999999999997</v>
      </c>
      <c r="V12" s="2">
        <v>0.69199999999999995</v>
      </c>
      <c r="W12" s="2">
        <v>0.13600000000000001</v>
      </c>
      <c r="X12" s="2">
        <v>8.4000000000000005E-2</v>
      </c>
      <c r="Y12" s="2">
        <v>3.1E-2</v>
      </c>
      <c r="Z12" s="2">
        <v>0.129</v>
      </c>
      <c r="AA12" s="2">
        <v>2.8380000000000001</v>
      </c>
      <c r="AB12" s="2">
        <v>1.2849999999999999</v>
      </c>
      <c r="AC12" s="2">
        <v>0.52690000000000003</v>
      </c>
      <c r="AD12" s="2">
        <v>9.6000000000000002E-2</v>
      </c>
      <c r="AE12" s="2">
        <v>0.55900000000000005</v>
      </c>
      <c r="AF12" s="2">
        <v>1.119</v>
      </c>
      <c r="AG12" s="35">
        <v>0.77400000000000002</v>
      </c>
      <c r="AH12" s="35">
        <v>0.68899999999999995</v>
      </c>
      <c r="AI12" s="35">
        <v>0.45700000000000002</v>
      </c>
      <c r="AJ12" s="35">
        <v>0.503</v>
      </c>
      <c r="AK12" s="35">
        <v>0.28100000000000003</v>
      </c>
      <c r="AL12" s="35">
        <v>0.93200000000000005</v>
      </c>
      <c r="AM12" s="35">
        <v>0.57099999999999995</v>
      </c>
      <c r="AN12" s="35">
        <v>0.39200000000000002</v>
      </c>
      <c r="AO12" s="35">
        <v>1.494</v>
      </c>
      <c r="AP12" s="35">
        <v>0.94499999999999995</v>
      </c>
      <c r="AQ12" s="35">
        <v>0.61599999999999999</v>
      </c>
      <c r="AR12" s="36">
        <v>0.36699999999999999</v>
      </c>
      <c r="AS12" s="15">
        <v>0.39700000000000002</v>
      </c>
      <c r="AT12" s="2">
        <v>0.94499999999999995</v>
      </c>
      <c r="AU12" s="2">
        <v>3.052</v>
      </c>
      <c r="AV12" s="2">
        <v>1.466</v>
      </c>
      <c r="AW12" s="10">
        <v>-999.9</v>
      </c>
      <c r="AX12" s="10">
        <v>-999.9</v>
      </c>
      <c r="AY12" s="10">
        <v>-999.9</v>
      </c>
      <c r="AZ12" s="10">
        <v>-999.9</v>
      </c>
      <c r="BA12" s="10">
        <v>-999.9</v>
      </c>
      <c r="BB12" s="10">
        <v>-999.9</v>
      </c>
      <c r="BC12" s="10">
        <v>-999.9</v>
      </c>
      <c r="BD12" s="10">
        <v>-999.9</v>
      </c>
      <c r="BE12" s="2">
        <v>0.41899999999999998</v>
      </c>
      <c r="BF12" s="2">
        <v>1.3009999999999999</v>
      </c>
      <c r="BG12" s="2">
        <v>1.589</v>
      </c>
      <c r="BH12" s="2">
        <v>1.4059999999999999</v>
      </c>
      <c r="BI12" s="2">
        <v>3.37</v>
      </c>
      <c r="BJ12" s="2">
        <v>0.34599999999999997</v>
      </c>
      <c r="BK12" s="2">
        <v>1.468</v>
      </c>
      <c r="BL12" s="2">
        <v>0.73699999999999999</v>
      </c>
      <c r="BM12" s="10">
        <v>-999.9</v>
      </c>
    </row>
    <row r="13" spans="1:65" x14ac:dyDescent="0.25">
      <c r="A13" s="29">
        <v>2000</v>
      </c>
      <c r="B13" s="2">
        <v>1.5009999999999999</v>
      </c>
      <c r="C13" s="2">
        <v>0.39600000000000002</v>
      </c>
      <c r="D13" s="2">
        <v>5.6000000000000001E-2</v>
      </c>
      <c r="E13" s="2">
        <v>0.72699999999999998</v>
      </c>
      <c r="F13" s="2">
        <v>1.843</v>
      </c>
      <c r="G13" s="2">
        <v>1.224</v>
      </c>
      <c r="H13" s="2">
        <v>1.081</v>
      </c>
      <c r="I13" s="2">
        <v>1.5780000000000001</v>
      </c>
      <c r="J13" s="2">
        <v>0.746</v>
      </c>
      <c r="K13" s="2">
        <v>0.31900000000000001</v>
      </c>
      <c r="L13" s="2">
        <v>0.54600000000000004</v>
      </c>
      <c r="M13" s="2">
        <v>0.224</v>
      </c>
      <c r="N13" s="2">
        <v>0.373</v>
      </c>
      <c r="O13" s="2">
        <v>0.65500000000000003</v>
      </c>
      <c r="P13" s="2">
        <v>0.307</v>
      </c>
      <c r="Q13" s="2">
        <v>2.1739999999999999</v>
      </c>
      <c r="R13" s="10">
        <v>-999.9</v>
      </c>
      <c r="S13" s="2">
        <v>1.5589999999999999</v>
      </c>
      <c r="T13" s="2">
        <v>0.745</v>
      </c>
      <c r="U13" s="2">
        <v>0.32100000000000001</v>
      </c>
      <c r="V13" s="2">
        <v>0.623</v>
      </c>
      <c r="W13" s="2">
        <v>0.121</v>
      </c>
      <c r="X13" s="2">
        <v>4.1000000000000002E-2</v>
      </c>
      <c r="Y13" s="2">
        <v>3.3000000000000002E-2</v>
      </c>
      <c r="Z13" s="2">
        <v>0.12</v>
      </c>
      <c r="AA13" s="2">
        <v>2.1579999999999999</v>
      </c>
      <c r="AB13" s="2">
        <v>1.23</v>
      </c>
      <c r="AC13" s="2">
        <v>0.45660000000000001</v>
      </c>
      <c r="AD13" s="2">
        <v>3.5000000000000003E-2</v>
      </c>
      <c r="AE13" s="2">
        <v>0.45400000000000001</v>
      </c>
      <c r="AF13" s="2">
        <v>0.72299999999999998</v>
      </c>
      <c r="AG13" s="35">
        <v>0.624</v>
      </c>
      <c r="AH13" s="35">
        <v>0.89600000000000002</v>
      </c>
      <c r="AI13" s="35">
        <v>0.41499999999999998</v>
      </c>
      <c r="AJ13" s="35">
        <v>0.35099999999999998</v>
      </c>
      <c r="AK13" s="35">
        <v>0.219</v>
      </c>
      <c r="AL13" s="35">
        <v>0.85399999999999998</v>
      </c>
      <c r="AM13" s="35">
        <v>0.42399999999999999</v>
      </c>
      <c r="AN13" s="35">
        <v>0.35299999999999998</v>
      </c>
      <c r="AO13" s="35">
        <v>1.359</v>
      </c>
      <c r="AP13" s="35">
        <v>1.1240000000000001</v>
      </c>
      <c r="AQ13" s="35">
        <v>0.54500000000000004</v>
      </c>
      <c r="AR13" s="36">
        <v>0.19500000000000001</v>
      </c>
      <c r="AS13" s="15">
        <v>0.311</v>
      </c>
      <c r="AT13" s="2">
        <v>0.80700000000000005</v>
      </c>
      <c r="AU13" s="2">
        <v>2.5569999999999999</v>
      </c>
      <c r="AV13" s="2">
        <v>0.91400000000000003</v>
      </c>
      <c r="AW13" s="10">
        <v>-999.9</v>
      </c>
      <c r="AX13" s="10">
        <v>-999.9</v>
      </c>
      <c r="AY13" s="10">
        <v>-999.9</v>
      </c>
      <c r="AZ13" s="10">
        <v>-999.9</v>
      </c>
      <c r="BA13" s="10">
        <v>-999.9</v>
      </c>
      <c r="BB13" s="10">
        <v>-999.9</v>
      </c>
      <c r="BC13" s="10">
        <v>-999.9</v>
      </c>
      <c r="BD13" s="10">
        <v>-999.9</v>
      </c>
      <c r="BE13" s="2">
        <v>0.215</v>
      </c>
      <c r="BF13" s="2">
        <v>1.7909999999999999</v>
      </c>
      <c r="BG13" s="2">
        <v>1.3640000000000001</v>
      </c>
      <c r="BH13" s="2">
        <v>1.2490000000000001</v>
      </c>
      <c r="BI13" s="2">
        <v>2.8639999999999999</v>
      </c>
      <c r="BJ13" s="2">
        <v>0.627</v>
      </c>
      <c r="BK13" s="2">
        <v>1.31</v>
      </c>
      <c r="BL13" s="2">
        <v>1.0449999999999999</v>
      </c>
      <c r="BM13" s="2">
        <v>0.30399999999999999</v>
      </c>
    </row>
    <row r="14" spans="1:65" x14ac:dyDescent="0.25">
      <c r="A14" s="27">
        <v>2001</v>
      </c>
      <c r="B14" s="1">
        <v>1.8959999999999999</v>
      </c>
      <c r="C14" s="1">
        <v>0.29399999999999998</v>
      </c>
      <c r="D14" s="1">
        <v>7.5999999999999998E-2</v>
      </c>
      <c r="E14" s="1">
        <v>0.46</v>
      </c>
      <c r="F14" s="1">
        <v>1.647</v>
      </c>
      <c r="G14" s="1">
        <v>1.2270000000000001</v>
      </c>
      <c r="H14" s="3">
        <v>-999.9</v>
      </c>
      <c r="I14" s="1">
        <v>1.1080000000000001</v>
      </c>
      <c r="J14" s="1">
        <v>0.68700000000000006</v>
      </c>
      <c r="K14" s="1">
        <v>0.36</v>
      </c>
      <c r="L14" s="1">
        <v>0.55300000000000005</v>
      </c>
      <c r="M14" s="1">
        <v>0.371</v>
      </c>
      <c r="N14" s="1">
        <v>0.49199999999999999</v>
      </c>
      <c r="O14" s="1">
        <v>0.94199999999999995</v>
      </c>
      <c r="P14" s="1">
        <v>0.56100000000000005</v>
      </c>
      <c r="Q14" s="1">
        <v>2.5289999999999999</v>
      </c>
      <c r="R14" s="1">
        <v>0.32100000000000001</v>
      </c>
      <c r="S14" s="1">
        <v>0.63600000000000001</v>
      </c>
      <c r="T14" s="1">
        <v>0.83299999999999996</v>
      </c>
      <c r="U14" s="1">
        <v>0.41</v>
      </c>
      <c r="V14" s="1">
        <v>0.57099999999999995</v>
      </c>
      <c r="W14" s="1">
        <v>0.16200000000000001</v>
      </c>
      <c r="X14" s="1">
        <v>0.13700000000000001</v>
      </c>
      <c r="Y14" s="1">
        <v>0.06</v>
      </c>
      <c r="Z14" s="1">
        <v>0.14399999999999999</v>
      </c>
      <c r="AA14" s="1">
        <v>2.2829999999999999</v>
      </c>
      <c r="AB14" s="1">
        <v>1.1120000000000001</v>
      </c>
      <c r="AC14" s="1">
        <v>0.46010000000000001</v>
      </c>
      <c r="AD14" s="1">
        <v>0.106</v>
      </c>
      <c r="AE14" s="1">
        <v>0.42299999999999999</v>
      </c>
      <c r="AF14" s="1">
        <v>0.89600000000000002</v>
      </c>
      <c r="AG14" s="39">
        <v>0.61399999999999999</v>
      </c>
      <c r="AH14" s="38">
        <v>-999.9</v>
      </c>
      <c r="AI14" s="39">
        <v>0.439</v>
      </c>
      <c r="AJ14" s="39">
        <v>0.245</v>
      </c>
      <c r="AK14" s="39">
        <v>0.32600000000000001</v>
      </c>
      <c r="AL14" s="38">
        <v>-999.9</v>
      </c>
      <c r="AM14" s="38">
        <v>-999.9</v>
      </c>
      <c r="AN14" s="38">
        <v>-999.9</v>
      </c>
      <c r="AO14" s="39">
        <v>1.3029999999999999</v>
      </c>
      <c r="AP14" s="39">
        <v>0.89900000000000002</v>
      </c>
      <c r="AQ14" s="39">
        <v>0.58599999999999997</v>
      </c>
      <c r="AR14" s="40">
        <v>-999.9</v>
      </c>
      <c r="AS14" s="44">
        <v>0.34899999999999998</v>
      </c>
      <c r="AT14" s="1">
        <v>0.68</v>
      </c>
      <c r="AU14" s="1">
        <v>1.5089999999999999</v>
      </c>
      <c r="AV14" s="1">
        <v>0.58299999999999996</v>
      </c>
      <c r="AW14" s="3">
        <v>-999.9</v>
      </c>
      <c r="AX14" s="3">
        <v>-999.9</v>
      </c>
      <c r="AY14" s="3">
        <v>-999.9</v>
      </c>
      <c r="AZ14" s="3">
        <v>-999.9</v>
      </c>
      <c r="BA14" s="3">
        <v>-999.9</v>
      </c>
      <c r="BB14" s="3">
        <v>-999.9</v>
      </c>
      <c r="BC14" s="3">
        <v>-999.9</v>
      </c>
      <c r="BD14" s="3">
        <v>-999.9</v>
      </c>
      <c r="BE14" s="1">
        <v>0.35199999999999998</v>
      </c>
      <c r="BF14" s="1">
        <v>1.577</v>
      </c>
      <c r="BG14" s="1">
        <v>1.484</v>
      </c>
      <c r="BH14" s="1">
        <v>1.246</v>
      </c>
      <c r="BI14" s="1">
        <v>2.6389999999999998</v>
      </c>
      <c r="BJ14" s="1">
        <v>0.72699999999999998</v>
      </c>
      <c r="BK14" s="1">
        <v>1.4890000000000001</v>
      </c>
      <c r="BL14" s="1">
        <v>0.628</v>
      </c>
      <c r="BM14" s="1">
        <v>0.27800000000000002</v>
      </c>
    </row>
    <row r="15" spans="1:65" x14ac:dyDescent="0.25">
      <c r="A15" s="29">
        <v>2002</v>
      </c>
      <c r="B15" s="2">
        <v>1.4950000000000001</v>
      </c>
      <c r="C15" s="2">
        <v>0.30099999999999999</v>
      </c>
      <c r="D15" s="2">
        <v>9.8000000000000004E-2</v>
      </c>
      <c r="E15" s="2">
        <v>0.47799999999999998</v>
      </c>
      <c r="F15" s="2">
        <v>1.546</v>
      </c>
      <c r="G15" s="2">
        <v>1.143</v>
      </c>
      <c r="H15" s="2">
        <v>0.61799999999999999</v>
      </c>
      <c r="I15" s="2">
        <v>0.80500000000000005</v>
      </c>
      <c r="J15" s="2">
        <v>0.77600000000000002</v>
      </c>
      <c r="K15" s="2">
        <v>0.28599999999999998</v>
      </c>
      <c r="L15" s="2">
        <v>0.47799999999999998</v>
      </c>
      <c r="M15" s="2">
        <v>0.34300000000000003</v>
      </c>
      <c r="N15" s="2">
        <v>0.52</v>
      </c>
      <c r="O15" s="2">
        <v>0.73199999999999998</v>
      </c>
      <c r="P15" s="2">
        <v>0.4</v>
      </c>
      <c r="Q15" s="2">
        <v>2.532</v>
      </c>
      <c r="R15" s="2">
        <v>0.28899999999999998</v>
      </c>
      <c r="S15" s="2">
        <v>0.878</v>
      </c>
      <c r="T15" s="2">
        <v>1.2310000000000001</v>
      </c>
      <c r="U15" s="2">
        <v>0.61099999999999999</v>
      </c>
      <c r="V15" s="2">
        <v>0.64600000000000002</v>
      </c>
      <c r="W15" s="2">
        <v>0.151</v>
      </c>
      <c r="X15" s="2">
        <v>9.0999999999999998E-2</v>
      </c>
      <c r="Y15" s="2">
        <v>7.0999999999999994E-2</v>
      </c>
      <c r="Z15" s="2">
        <v>0.158</v>
      </c>
      <c r="AA15" s="2">
        <v>2.4849999999999999</v>
      </c>
      <c r="AB15" s="2">
        <v>1.0780000000000001</v>
      </c>
      <c r="AC15" s="2">
        <v>0.41</v>
      </c>
      <c r="AD15" s="2">
        <v>5.2999999999999999E-2</v>
      </c>
      <c r="AE15" s="2">
        <v>0.371</v>
      </c>
      <c r="AF15" s="2">
        <v>0.69299999999999995</v>
      </c>
      <c r="AG15" s="2">
        <v>0.67600000000000005</v>
      </c>
      <c r="AH15" s="10">
        <v>-999.9</v>
      </c>
      <c r="AI15" s="2">
        <v>0.373</v>
      </c>
      <c r="AJ15" s="2">
        <v>0.23699999999999999</v>
      </c>
      <c r="AK15" s="2">
        <v>0.113</v>
      </c>
      <c r="AL15" s="10">
        <v>-999.9</v>
      </c>
      <c r="AM15" s="2">
        <v>0.28299999999999997</v>
      </c>
      <c r="AN15" s="10">
        <v>-999.9</v>
      </c>
      <c r="AO15" s="2">
        <v>1.0489999999999999</v>
      </c>
      <c r="AP15" s="2">
        <v>0.872</v>
      </c>
      <c r="AQ15" s="2">
        <v>0.52400000000000002</v>
      </c>
      <c r="AR15" s="34">
        <v>-999.9</v>
      </c>
      <c r="AS15" s="45">
        <v>0.34100000000000003</v>
      </c>
      <c r="AT15" s="35">
        <v>0.67300000000000004</v>
      </c>
      <c r="AU15" s="35">
        <v>1.2569999999999999</v>
      </c>
      <c r="AV15" s="35">
        <v>0.42799999999999999</v>
      </c>
      <c r="AW15" s="35">
        <v>2.5640000000000001</v>
      </c>
      <c r="AX15" s="35">
        <v>0.39400000000000002</v>
      </c>
      <c r="AY15" s="35">
        <v>0.377</v>
      </c>
      <c r="AZ15" s="35">
        <v>0.68899999999999995</v>
      </c>
      <c r="BA15" s="35">
        <v>0.63400000000000001</v>
      </c>
      <c r="BB15" s="35">
        <v>0.67600000000000005</v>
      </c>
      <c r="BC15" s="35">
        <v>0.68700000000000006</v>
      </c>
      <c r="BD15" s="35">
        <v>1.4570000000000001</v>
      </c>
      <c r="BE15" s="35">
        <v>0.23300000000000001</v>
      </c>
      <c r="BF15" s="35">
        <v>1.173</v>
      </c>
      <c r="BG15" s="35">
        <v>1.276</v>
      </c>
      <c r="BH15" s="35">
        <v>0.94699999999999995</v>
      </c>
      <c r="BI15" s="35">
        <v>2.3719999999999999</v>
      </c>
      <c r="BJ15" s="35">
        <v>0.61299999999999999</v>
      </c>
      <c r="BK15" s="35">
        <v>1.3120000000000001</v>
      </c>
      <c r="BL15" s="35">
        <v>0.81200000000000006</v>
      </c>
      <c r="BM15" s="35">
        <v>0.35299999999999998</v>
      </c>
    </row>
    <row r="16" spans="1:65" x14ac:dyDescent="0.25">
      <c r="A16" s="29">
        <v>2003</v>
      </c>
      <c r="B16" s="2">
        <v>1.5920000000000001</v>
      </c>
      <c r="C16" s="2">
        <v>0.42</v>
      </c>
      <c r="D16" s="2">
        <v>7.9000000000000001E-2</v>
      </c>
      <c r="E16" s="2">
        <v>0.58699999999999997</v>
      </c>
      <c r="F16" s="2">
        <v>1.798</v>
      </c>
      <c r="G16" s="2">
        <v>1.2330000000000001</v>
      </c>
      <c r="H16" s="2">
        <v>0.73699999999999999</v>
      </c>
      <c r="I16" s="2">
        <v>0.92600000000000005</v>
      </c>
      <c r="J16" s="2">
        <v>0.79600000000000004</v>
      </c>
      <c r="K16" s="2">
        <v>0.35299999999999998</v>
      </c>
      <c r="L16" s="2">
        <v>0.61499999999999999</v>
      </c>
      <c r="M16" s="2">
        <v>0.40400000000000003</v>
      </c>
      <c r="N16" s="2">
        <v>0.71699999999999997</v>
      </c>
      <c r="O16" s="2">
        <v>0.875</v>
      </c>
      <c r="P16" s="2">
        <v>0.33300000000000002</v>
      </c>
      <c r="Q16" s="2">
        <v>2.8</v>
      </c>
      <c r="R16" s="2">
        <v>0.43</v>
      </c>
      <c r="S16" s="10">
        <v>-999.9</v>
      </c>
      <c r="T16" s="2">
        <v>0.92300000000000004</v>
      </c>
      <c r="U16" s="2">
        <v>0.63100000000000001</v>
      </c>
      <c r="V16" s="2">
        <v>0.56999999999999995</v>
      </c>
      <c r="W16" s="2">
        <v>0.15</v>
      </c>
      <c r="X16" s="2">
        <v>9.4E-2</v>
      </c>
      <c r="Y16" s="2">
        <v>6.9000000000000006E-2</v>
      </c>
      <c r="Z16" s="2">
        <v>0.22600000000000001</v>
      </c>
      <c r="AA16" s="2">
        <v>2.3650000000000002</v>
      </c>
      <c r="AB16" s="2">
        <v>0.97799999999999998</v>
      </c>
      <c r="AC16" s="2">
        <v>0.53300000000000003</v>
      </c>
      <c r="AD16" s="2">
        <v>7.2999999999999995E-2</v>
      </c>
      <c r="AE16" s="2">
        <v>0.51700000000000002</v>
      </c>
      <c r="AF16" s="2">
        <v>0.60899999999999999</v>
      </c>
      <c r="AG16" s="2">
        <v>0.878</v>
      </c>
      <c r="AH16" s="10">
        <v>-999.9</v>
      </c>
      <c r="AI16" s="2">
        <v>0.42399999999999999</v>
      </c>
      <c r="AJ16" s="2">
        <v>0.41199999999999998</v>
      </c>
      <c r="AK16" s="10">
        <v>-999.9</v>
      </c>
      <c r="AL16" s="10">
        <v>-999.9</v>
      </c>
      <c r="AM16" s="2">
        <v>0.59799999999999998</v>
      </c>
      <c r="AN16" s="10">
        <v>-999.9</v>
      </c>
      <c r="AO16" s="2">
        <v>1.1539999999999999</v>
      </c>
      <c r="AP16" s="2">
        <v>0.96</v>
      </c>
      <c r="AQ16" s="2">
        <v>0.71599999999999997</v>
      </c>
      <c r="AR16" s="34">
        <v>-999.9</v>
      </c>
      <c r="AS16" s="45">
        <v>0.42399999999999999</v>
      </c>
      <c r="AT16" s="35">
        <v>0.88800000000000001</v>
      </c>
      <c r="AU16" s="35">
        <v>1.3919999999999999</v>
      </c>
      <c r="AV16" s="35">
        <v>0.23400000000000001</v>
      </c>
      <c r="AW16" s="35">
        <v>2.1970000000000001</v>
      </c>
      <c r="AX16" s="35">
        <v>0.31900000000000001</v>
      </c>
      <c r="AY16" s="35">
        <v>0.29399999999999998</v>
      </c>
      <c r="AZ16" s="35">
        <v>0.54900000000000004</v>
      </c>
      <c r="BA16" s="35">
        <v>0.71399999999999997</v>
      </c>
      <c r="BB16" s="35">
        <v>0.60099999999999998</v>
      </c>
      <c r="BC16" s="35">
        <v>0.71199999999999997</v>
      </c>
      <c r="BD16" s="35">
        <v>1.375</v>
      </c>
      <c r="BE16" s="37">
        <v>-999.9</v>
      </c>
      <c r="BF16" s="35">
        <v>1.81</v>
      </c>
      <c r="BG16" s="35">
        <v>1.663</v>
      </c>
      <c r="BH16" s="35">
        <v>1.3160000000000001</v>
      </c>
      <c r="BI16" s="35">
        <v>2.4279999999999999</v>
      </c>
      <c r="BJ16" s="35">
        <v>0.75600000000000001</v>
      </c>
      <c r="BK16" s="35">
        <v>1.782</v>
      </c>
      <c r="BL16" s="35">
        <v>0.84299999999999997</v>
      </c>
      <c r="BM16" s="35">
        <v>0.57099999999999995</v>
      </c>
    </row>
    <row r="17" spans="1:809" x14ac:dyDescent="0.25">
      <c r="A17" s="29">
        <v>2004</v>
      </c>
      <c r="B17" s="2">
        <v>1.8080000000000001</v>
      </c>
      <c r="C17" s="2">
        <v>0.35399999999999998</v>
      </c>
      <c r="D17" s="2">
        <v>6.8000000000000005E-2</v>
      </c>
      <c r="E17" s="2">
        <v>0.49199999999999999</v>
      </c>
      <c r="F17" s="2">
        <v>1.1719999999999999</v>
      </c>
      <c r="G17" s="2">
        <v>0.879</v>
      </c>
      <c r="H17" s="2">
        <v>0.56000000000000005</v>
      </c>
      <c r="I17" s="2">
        <v>0.76600000000000001</v>
      </c>
      <c r="J17" s="2">
        <v>0.65500000000000003</v>
      </c>
      <c r="K17" s="2">
        <v>0.26</v>
      </c>
      <c r="L17" s="2">
        <v>0.504</v>
      </c>
      <c r="M17" s="2">
        <v>0.26400000000000001</v>
      </c>
      <c r="N17" s="2">
        <v>0.434</v>
      </c>
      <c r="O17" s="2">
        <v>0.71899999999999997</v>
      </c>
      <c r="P17" s="2">
        <v>0.21199999999999999</v>
      </c>
      <c r="Q17" s="2">
        <v>1.64</v>
      </c>
      <c r="R17" s="2">
        <v>0.19400000000000001</v>
      </c>
      <c r="S17" s="10">
        <v>-999.9</v>
      </c>
      <c r="T17" s="2">
        <v>0.83299999999999996</v>
      </c>
      <c r="U17" s="2">
        <v>0.59899999999999998</v>
      </c>
      <c r="V17" s="10">
        <v>-999.9</v>
      </c>
      <c r="W17" s="2">
        <v>0.127</v>
      </c>
      <c r="X17" s="2">
        <v>9.2999999999999999E-2</v>
      </c>
      <c r="Y17" s="2">
        <v>7.0999999999999994E-2</v>
      </c>
      <c r="Z17" s="2">
        <v>0.11799999999999999</v>
      </c>
      <c r="AA17" s="2">
        <v>2.2229999999999999</v>
      </c>
      <c r="AB17" s="2">
        <v>1.0880000000000001</v>
      </c>
      <c r="AC17" s="2">
        <v>0.45100000000000001</v>
      </c>
      <c r="AD17" s="2">
        <v>5.1999999999999998E-2</v>
      </c>
      <c r="AE17" s="2">
        <v>0.373</v>
      </c>
      <c r="AF17" s="2">
        <v>0.44400000000000001</v>
      </c>
      <c r="AG17" s="10">
        <v>-999.9</v>
      </c>
      <c r="AH17" s="10">
        <v>-999.9</v>
      </c>
      <c r="AI17" s="2">
        <v>0.29199999999999998</v>
      </c>
      <c r="AJ17" s="2">
        <v>0.223</v>
      </c>
      <c r="AK17" s="10">
        <v>-999.9</v>
      </c>
      <c r="AL17" s="10">
        <v>-999.9</v>
      </c>
      <c r="AM17" s="2">
        <v>0.374</v>
      </c>
      <c r="AN17" s="10">
        <v>-999.9</v>
      </c>
      <c r="AO17" s="10">
        <v>-999.9</v>
      </c>
      <c r="AP17" s="2">
        <v>0.71799999999999997</v>
      </c>
      <c r="AQ17" s="2">
        <v>0.55200000000000005</v>
      </c>
      <c r="AR17" s="34">
        <v>-999.9</v>
      </c>
      <c r="AS17" s="45">
        <v>0.33800000000000002</v>
      </c>
      <c r="AT17" s="35">
        <v>0.45600000000000002</v>
      </c>
      <c r="AU17" s="35">
        <v>1.2410000000000001</v>
      </c>
      <c r="AV17" s="35">
        <v>0.35799999999999998</v>
      </c>
      <c r="AW17" s="35">
        <v>2.1890000000000001</v>
      </c>
      <c r="AX17" s="35">
        <v>0.375</v>
      </c>
      <c r="AY17" s="35">
        <v>0.27100000000000002</v>
      </c>
      <c r="AZ17" s="35">
        <v>0.51900000000000002</v>
      </c>
      <c r="BA17" s="35">
        <v>0.47199999999999998</v>
      </c>
      <c r="BB17" s="35">
        <v>0.76100000000000001</v>
      </c>
      <c r="BC17" s="35">
        <v>0.443</v>
      </c>
      <c r="BD17" s="35">
        <v>1.4990000000000001</v>
      </c>
      <c r="BE17" s="35">
        <v>0.20100000000000001</v>
      </c>
      <c r="BF17" s="35">
        <v>1.4650000000000001</v>
      </c>
      <c r="BG17" s="35">
        <v>1.5309999999999999</v>
      </c>
      <c r="BH17" s="35">
        <v>1.6930000000000001</v>
      </c>
      <c r="BI17" s="35">
        <v>1.65</v>
      </c>
      <c r="BJ17" s="35">
        <v>0.61699999999999999</v>
      </c>
      <c r="BK17" s="35">
        <v>1.274</v>
      </c>
      <c r="BL17" s="35">
        <v>0.66100000000000003</v>
      </c>
      <c r="BM17" s="35">
        <v>0.28299999999999997</v>
      </c>
    </row>
    <row r="18" spans="1:809" x14ac:dyDescent="0.25">
      <c r="A18" s="29">
        <v>2005</v>
      </c>
      <c r="B18" s="2">
        <v>1.08</v>
      </c>
      <c r="C18" s="2">
        <v>0.31900000000000001</v>
      </c>
      <c r="D18" s="2">
        <v>8.8999999999999996E-2</v>
      </c>
      <c r="E18" s="2">
        <v>0.54600000000000004</v>
      </c>
      <c r="F18" s="2">
        <v>1.56</v>
      </c>
      <c r="G18" s="2">
        <v>1.242</v>
      </c>
      <c r="H18" s="2">
        <v>0.59499999999999997</v>
      </c>
      <c r="I18" s="10">
        <v>-999.9</v>
      </c>
      <c r="J18" s="2">
        <v>0.64500000000000002</v>
      </c>
      <c r="K18" s="2">
        <v>0.27100000000000002</v>
      </c>
      <c r="L18" s="2">
        <v>0.58799999999999997</v>
      </c>
      <c r="M18" s="2">
        <v>0.29599999999999999</v>
      </c>
      <c r="N18" s="2">
        <v>0.44500000000000001</v>
      </c>
      <c r="O18" s="2">
        <v>0.64</v>
      </c>
      <c r="P18" s="2">
        <v>0.318</v>
      </c>
      <c r="Q18" s="2">
        <v>1.4570000000000001</v>
      </c>
      <c r="R18" s="2">
        <v>0.23499999999999999</v>
      </c>
      <c r="S18" s="2">
        <v>1.5389999999999999</v>
      </c>
      <c r="T18" s="2">
        <v>0.74399999999999999</v>
      </c>
      <c r="U18" s="2">
        <v>0.76600000000000001</v>
      </c>
      <c r="V18" s="2">
        <v>0.55400000000000005</v>
      </c>
      <c r="W18" s="2">
        <v>0.19400000000000001</v>
      </c>
      <c r="X18" s="2">
        <v>7.6999999999999999E-2</v>
      </c>
      <c r="Y18" s="2">
        <v>6.9000000000000006E-2</v>
      </c>
      <c r="Z18" s="2">
        <v>0.13200000000000001</v>
      </c>
      <c r="AA18" s="2">
        <v>2.2160000000000002</v>
      </c>
      <c r="AB18" s="2">
        <v>1.0900000000000001</v>
      </c>
      <c r="AC18" s="2">
        <v>0.53400000000000003</v>
      </c>
      <c r="AD18" s="2">
        <v>5.8000000000000003E-2</v>
      </c>
      <c r="AE18" s="2">
        <v>0.49399999999999999</v>
      </c>
      <c r="AF18" s="2">
        <v>0.42799999999999999</v>
      </c>
      <c r="AG18" s="10">
        <v>-999.9</v>
      </c>
      <c r="AH18" s="10">
        <v>-999.9</v>
      </c>
      <c r="AI18" s="2">
        <v>0.433</v>
      </c>
      <c r="AJ18" s="2">
        <v>0.21199999999999999</v>
      </c>
      <c r="AK18" s="2">
        <v>8.8999999999999996E-2</v>
      </c>
      <c r="AL18" s="10">
        <v>-999.9</v>
      </c>
      <c r="AM18" s="2">
        <v>0.33500000000000002</v>
      </c>
      <c r="AN18" s="10">
        <v>-999.9</v>
      </c>
      <c r="AO18" s="2">
        <v>1.0549999999999999</v>
      </c>
      <c r="AP18" s="2">
        <v>2.6139999999999999</v>
      </c>
      <c r="AQ18" s="2">
        <v>0.70399999999999996</v>
      </c>
      <c r="AR18" s="34">
        <v>-999.9</v>
      </c>
      <c r="AS18" s="45">
        <v>0.39</v>
      </c>
      <c r="AT18" s="35">
        <v>0.71</v>
      </c>
      <c r="AU18" s="35">
        <v>1.0620000000000001</v>
      </c>
      <c r="AV18" s="35">
        <v>0.39200000000000002</v>
      </c>
      <c r="AW18" s="35">
        <v>2.5619999999999998</v>
      </c>
      <c r="AX18" s="35">
        <v>0.40100000000000002</v>
      </c>
      <c r="AY18" s="35">
        <v>0.38400000000000001</v>
      </c>
      <c r="AZ18" s="35">
        <v>0.7</v>
      </c>
      <c r="BA18" s="35">
        <v>0.41899999999999998</v>
      </c>
      <c r="BB18" s="35">
        <v>0.80800000000000005</v>
      </c>
      <c r="BC18" s="35">
        <v>0.64300000000000002</v>
      </c>
      <c r="BD18" s="35">
        <v>1.4730000000000001</v>
      </c>
      <c r="BE18" s="35">
        <v>0.184</v>
      </c>
      <c r="BF18" s="35">
        <v>1.2390000000000001</v>
      </c>
      <c r="BG18" s="35">
        <v>1.357</v>
      </c>
      <c r="BH18" s="35">
        <v>1.992</v>
      </c>
      <c r="BI18" s="35">
        <v>1.1499999999999999</v>
      </c>
      <c r="BJ18" s="35">
        <v>0.49399999999999999</v>
      </c>
      <c r="BK18" s="35">
        <v>1.2450000000000001</v>
      </c>
      <c r="BL18" s="35">
        <v>0.65800000000000003</v>
      </c>
      <c r="BM18" s="37">
        <v>-999.9</v>
      </c>
    </row>
    <row r="19" spans="1:809" x14ac:dyDescent="0.25">
      <c r="A19" s="29">
        <v>2006</v>
      </c>
      <c r="B19" s="2">
        <v>1.256</v>
      </c>
      <c r="C19" s="2">
        <v>0.30499999999999999</v>
      </c>
      <c r="D19" s="2">
        <v>7.2999999999999995E-2</v>
      </c>
      <c r="E19" s="2">
        <v>0.39500000000000002</v>
      </c>
      <c r="F19" s="2">
        <v>1.4810000000000001</v>
      </c>
      <c r="G19" s="2">
        <v>1.19</v>
      </c>
      <c r="H19" s="2">
        <v>0.56000000000000005</v>
      </c>
      <c r="I19" s="2">
        <v>0.626</v>
      </c>
      <c r="J19" s="2">
        <v>0.73599999999999999</v>
      </c>
      <c r="K19" s="2">
        <v>0.28799999999999998</v>
      </c>
      <c r="L19" s="2">
        <v>0.55100000000000005</v>
      </c>
      <c r="M19" s="2">
        <v>0.34799999999999998</v>
      </c>
      <c r="N19" s="2">
        <v>0.47</v>
      </c>
      <c r="O19" s="2">
        <v>0.84</v>
      </c>
      <c r="P19" s="2">
        <v>0.48399999999999999</v>
      </c>
      <c r="Q19" s="2">
        <v>2.0139999999999998</v>
      </c>
      <c r="R19" s="2">
        <v>0.30599999999999999</v>
      </c>
      <c r="S19" s="2">
        <v>0.56499999999999995</v>
      </c>
      <c r="T19" s="2">
        <v>0.46899999999999997</v>
      </c>
      <c r="U19" s="2">
        <v>0.84699999999999998</v>
      </c>
      <c r="V19" s="2">
        <v>0.58899999999999997</v>
      </c>
      <c r="W19" s="2">
        <v>0.17899999999999999</v>
      </c>
      <c r="X19" s="2">
        <v>9.1999999999999998E-2</v>
      </c>
      <c r="Y19" s="2">
        <v>5.6000000000000001E-2</v>
      </c>
      <c r="Z19" s="2">
        <v>0.104</v>
      </c>
      <c r="AA19" s="2">
        <v>2.3119999999999998</v>
      </c>
      <c r="AB19" s="2">
        <v>1.008</v>
      </c>
      <c r="AC19" s="2">
        <v>0.52200000000000002</v>
      </c>
      <c r="AD19" s="2">
        <v>0.107</v>
      </c>
      <c r="AE19" s="2">
        <v>0.504</v>
      </c>
      <c r="AF19" s="2">
        <v>0.26200000000000001</v>
      </c>
      <c r="AG19" s="2">
        <v>0.69199999999999995</v>
      </c>
      <c r="AH19" s="10">
        <v>-999.9</v>
      </c>
      <c r="AI19" s="2">
        <v>0.371</v>
      </c>
      <c r="AJ19" s="10">
        <v>-999.9</v>
      </c>
      <c r="AK19" s="10">
        <v>-999.9</v>
      </c>
      <c r="AL19" s="10">
        <v>-999.9</v>
      </c>
      <c r="AM19" s="10">
        <v>-999.9</v>
      </c>
      <c r="AN19" s="10">
        <v>-999.9</v>
      </c>
      <c r="AO19" s="2">
        <v>0.98299999999999998</v>
      </c>
      <c r="AP19" s="10">
        <v>-999.9</v>
      </c>
      <c r="AQ19" s="2">
        <v>0.72099999999999997</v>
      </c>
      <c r="AR19" s="34">
        <v>-999.9</v>
      </c>
      <c r="AS19" s="45">
        <v>0.28000000000000003</v>
      </c>
      <c r="AT19" s="35">
        <v>0.68600000000000005</v>
      </c>
      <c r="AU19" s="35">
        <v>1.361</v>
      </c>
      <c r="AV19" s="35">
        <v>0.27</v>
      </c>
      <c r="AW19" s="35">
        <v>2.548</v>
      </c>
      <c r="AX19" s="35">
        <v>0.433</v>
      </c>
      <c r="AY19" s="35">
        <v>0.28100000000000003</v>
      </c>
      <c r="AZ19" s="35">
        <v>0.56399999999999995</v>
      </c>
      <c r="BA19" s="35">
        <v>0.36899999999999999</v>
      </c>
      <c r="BB19" s="35">
        <v>0.72599999999999998</v>
      </c>
      <c r="BC19" s="35">
        <v>0.53300000000000003</v>
      </c>
      <c r="BD19" s="35">
        <v>1.3939999999999999</v>
      </c>
      <c r="BE19" s="35">
        <v>0.24299999999999999</v>
      </c>
      <c r="BF19" s="35">
        <v>1.7749999999999999</v>
      </c>
      <c r="BG19" s="35">
        <v>1.4279999999999999</v>
      </c>
      <c r="BH19" s="35">
        <v>1.7749999999999999</v>
      </c>
      <c r="BI19" s="35">
        <v>0.91600000000000004</v>
      </c>
      <c r="BJ19" s="35">
        <v>0.44700000000000001</v>
      </c>
      <c r="BK19" s="35">
        <v>1.341</v>
      </c>
      <c r="BL19" s="35">
        <v>0.92</v>
      </c>
      <c r="BM19" s="35">
        <v>0.248</v>
      </c>
    </row>
    <row r="20" spans="1:809" x14ac:dyDescent="0.25">
      <c r="A20" s="29">
        <v>2007</v>
      </c>
      <c r="B20" s="2">
        <v>0.81499999999999995</v>
      </c>
      <c r="C20" s="2">
        <v>0.193</v>
      </c>
      <c r="D20" s="2">
        <v>4.2000000000000003E-2</v>
      </c>
      <c r="E20" s="2">
        <v>0.35699999999999998</v>
      </c>
      <c r="F20" s="2">
        <v>1.0609999999999999</v>
      </c>
      <c r="G20" s="2">
        <v>0.92200000000000004</v>
      </c>
      <c r="H20" s="2">
        <v>0.432</v>
      </c>
      <c r="I20" s="2">
        <v>0.46800000000000003</v>
      </c>
      <c r="J20" s="2">
        <v>0.439</v>
      </c>
      <c r="K20" s="2">
        <v>0.22900000000000001</v>
      </c>
      <c r="L20" s="2">
        <v>0.38300000000000001</v>
      </c>
      <c r="M20" s="2">
        <v>0.23599999999999999</v>
      </c>
      <c r="N20" s="2">
        <v>0.22500000000000001</v>
      </c>
      <c r="O20" s="2">
        <v>0.45200000000000001</v>
      </c>
      <c r="P20" s="2">
        <v>0.24299999999999999</v>
      </c>
      <c r="Q20" s="2">
        <v>2.0939999999999999</v>
      </c>
      <c r="R20" s="2">
        <v>0.24199999999999999</v>
      </c>
      <c r="S20" s="2">
        <v>0.39</v>
      </c>
      <c r="T20" s="2">
        <v>0.27</v>
      </c>
      <c r="U20" s="2">
        <v>0.441</v>
      </c>
      <c r="V20" s="2">
        <v>0.38700000000000001</v>
      </c>
      <c r="W20" s="2">
        <v>6.4000000000000001E-2</v>
      </c>
      <c r="X20" s="2">
        <v>5.8999999999999997E-2</v>
      </c>
      <c r="Y20" s="2">
        <v>3.2000000000000001E-2</v>
      </c>
      <c r="Z20" s="2">
        <v>8.5000000000000006E-2</v>
      </c>
      <c r="AA20" s="2">
        <v>1.9830000000000001</v>
      </c>
      <c r="AB20" s="2">
        <v>0.92600000000000005</v>
      </c>
      <c r="AC20" s="2">
        <v>0.35199999999999998</v>
      </c>
      <c r="AD20" s="2">
        <v>4.5999999999999999E-2</v>
      </c>
      <c r="AE20" s="2">
        <v>0.28799999999999998</v>
      </c>
      <c r="AF20" s="2">
        <v>0.185</v>
      </c>
      <c r="AG20" s="2">
        <v>0.54700000000000004</v>
      </c>
      <c r="AH20" s="10">
        <v>-999.9</v>
      </c>
      <c r="AI20" s="2">
        <v>0.32</v>
      </c>
      <c r="AJ20" s="10">
        <v>-999.9</v>
      </c>
      <c r="AK20" s="10">
        <v>-999.9</v>
      </c>
      <c r="AL20" s="10">
        <v>-999.9</v>
      </c>
      <c r="AM20" s="10">
        <v>-999.9</v>
      </c>
      <c r="AN20" s="10">
        <v>-999.9</v>
      </c>
      <c r="AO20" s="2">
        <v>0.69099999999999995</v>
      </c>
      <c r="AP20" s="10">
        <v>-999.9</v>
      </c>
      <c r="AQ20" s="2">
        <v>0.46100000000000002</v>
      </c>
      <c r="AR20" s="34">
        <v>-999.9</v>
      </c>
      <c r="AS20" s="45">
        <v>0.29899999999999999</v>
      </c>
      <c r="AT20" s="35">
        <v>0.60099999999999998</v>
      </c>
      <c r="AU20" s="35">
        <v>0.80200000000000005</v>
      </c>
      <c r="AV20" s="35">
        <v>0.501</v>
      </c>
      <c r="AW20" s="35">
        <v>1.96</v>
      </c>
      <c r="AX20" s="35">
        <v>0.39700000000000002</v>
      </c>
      <c r="AY20" s="35">
        <v>0.57299999999999995</v>
      </c>
      <c r="AZ20" s="35">
        <v>0.48199999999999998</v>
      </c>
      <c r="BA20" s="35">
        <v>0.39200000000000002</v>
      </c>
      <c r="BB20" s="35">
        <v>0.65200000000000002</v>
      </c>
      <c r="BC20" s="35">
        <v>0.59399999999999997</v>
      </c>
      <c r="BD20" s="35">
        <v>1.089</v>
      </c>
      <c r="BE20" s="35">
        <v>0.17399999999999999</v>
      </c>
      <c r="BF20" s="35">
        <v>1.323</v>
      </c>
      <c r="BG20" s="35">
        <v>1.3069999999999999</v>
      </c>
      <c r="BH20" s="35">
        <v>1.9139999999999999</v>
      </c>
      <c r="BI20" s="35">
        <v>0.71799999999999997</v>
      </c>
      <c r="BJ20" s="35">
        <v>0.45800000000000002</v>
      </c>
      <c r="BK20" s="35">
        <v>1.0529999999999999</v>
      </c>
      <c r="BL20" s="35">
        <v>0.60899999999999999</v>
      </c>
      <c r="BM20" s="35">
        <v>0.16700000000000001</v>
      </c>
    </row>
    <row r="21" spans="1:809" x14ac:dyDescent="0.25">
      <c r="A21" s="29">
        <v>2008</v>
      </c>
      <c r="B21" s="2">
        <v>0.66</v>
      </c>
      <c r="C21" s="2">
        <v>0.155</v>
      </c>
      <c r="D21" s="2">
        <v>4.7E-2</v>
      </c>
      <c r="E21" s="2">
        <v>0.39300000000000002</v>
      </c>
      <c r="F21" s="2">
        <v>0.95299999999999996</v>
      </c>
      <c r="G21" s="2">
        <v>0.62</v>
      </c>
      <c r="H21" s="10">
        <v>-999.9</v>
      </c>
      <c r="I21" s="10">
        <v>-999.9</v>
      </c>
      <c r="J21" s="10">
        <v>-999.9</v>
      </c>
      <c r="K21" s="2">
        <v>0.17</v>
      </c>
      <c r="L21" s="2">
        <v>0.32900000000000001</v>
      </c>
      <c r="M21" s="2">
        <v>0.14299999999999999</v>
      </c>
      <c r="N21" s="2">
        <v>0.313</v>
      </c>
      <c r="O21" s="2">
        <v>0.40600000000000003</v>
      </c>
      <c r="P21" s="2">
        <v>0.16300000000000001</v>
      </c>
      <c r="Q21" s="10">
        <v>-999.9</v>
      </c>
      <c r="R21" s="2">
        <v>0.26200000000000001</v>
      </c>
      <c r="S21" s="2">
        <v>0.36</v>
      </c>
      <c r="T21" s="2">
        <v>0.54700000000000004</v>
      </c>
      <c r="U21" s="2">
        <v>0.39400000000000002</v>
      </c>
      <c r="V21" s="2">
        <v>0.497</v>
      </c>
      <c r="W21" s="2">
        <v>6.7000000000000004E-2</v>
      </c>
      <c r="X21" s="2">
        <v>2.9000000000000001E-2</v>
      </c>
      <c r="Y21" s="2">
        <v>2.9000000000000001E-2</v>
      </c>
      <c r="Z21" s="2">
        <v>7.0000000000000007E-2</v>
      </c>
      <c r="AA21" s="2">
        <v>1.7589999999999999</v>
      </c>
      <c r="AB21" s="2">
        <v>1.0620000000000001</v>
      </c>
      <c r="AC21" s="2">
        <v>0.32700000000000001</v>
      </c>
      <c r="AD21" s="2">
        <v>0.04</v>
      </c>
      <c r="AE21" s="2">
        <v>0.29899999999999999</v>
      </c>
      <c r="AF21" s="2">
        <v>0.14599999999999999</v>
      </c>
      <c r="AG21" s="2">
        <v>0.54700000000000004</v>
      </c>
      <c r="AH21" s="10">
        <v>-999.9</v>
      </c>
      <c r="AI21" s="10">
        <v>-999.9</v>
      </c>
      <c r="AJ21" s="10">
        <v>-999.9</v>
      </c>
      <c r="AK21" s="10">
        <v>-999.9</v>
      </c>
      <c r="AL21" s="10">
        <v>-999.9</v>
      </c>
      <c r="AM21" s="10">
        <v>-999.9</v>
      </c>
      <c r="AN21" s="10">
        <v>-999.9</v>
      </c>
      <c r="AO21" s="2">
        <v>0.60499999999999998</v>
      </c>
      <c r="AP21" s="10">
        <v>-999.9</v>
      </c>
      <c r="AQ21" s="2">
        <v>0.46500000000000002</v>
      </c>
      <c r="AR21" s="34">
        <v>-999.9</v>
      </c>
      <c r="AS21" s="45">
        <v>0.23799999999999999</v>
      </c>
      <c r="AT21" s="35">
        <v>0.41099999999999998</v>
      </c>
      <c r="AU21" s="35">
        <v>0.66800000000000004</v>
      </c>
      <c r="AV21" s="35">
        <v>0.43099999999999999</v>
      </c>
      <c r="AW21" s="35">
        <v>0.78800000000000003</v>
      </c>
      <c r="AX21" s="35">
        <v>0.27500000000000002</v>
      </c>
      <c r="AY21" s="35">
        <v>0.16400000000000001</v>
      </c>
      <c r="AZ21" s="35">
        <v>0.26400000000000001</v>
      </c>
      <c r="BA21" s="35">
        <v>0.313</v>
      </c>
      <c r="BB21" s="35">
        <v>0.24299999999999999</v>
      </c>
      <c r="BC21" s="35">
        <v>0.39500000000000002</v>
      </c>
      <c r="BD21" s="35">
        <v>0.44400000000000001</v>
      </c>
      <c r="BE21" s="35">
        <v>0.21299999999999999</v>
      </c>
      <c r="BF21" s="35">
        <v>1.03</v>
      </c>
      <c r="BG21" s="37">
        <v>-999.9</v>
      </c>
      <c r="BH21" s="35">
        <v>2.214</v>
      </c>
      <c r="BI21" s="35">
        <v>1.375</v>
      </c>
      <c r="BJ21" s="35">
        <v>0.27200000000000002</v>
      </c>
      <c r="BK21" s="35">
        <v>1.0469999999999999</v>
      </c>
      <c r="BL21" s="35">
        <v>0.59199999999999997</v>
      </c>
      <c r="BM21" s="35">
        <v>0.12</v>
      </c>
    </row>
    <row r="22" spans="1:809" x14ac:dyDescent="0.25">
      <c r="A22" s="29">
        <v>2009</v>
      </c>
      <c r="B22" s="2">
        <v>0.81100000000000005</v>
      </c>
      <c r="C22" s="2">
        <v>0.20799999999999999</v>
      </c>
      <c r="D22" s="2">
        <v>4.2000000000000003E-2</v>
      </c>
      <c r="E22" s="2">
        <v>0.34699999999999998</v>
      </c>
      <c r="F22" s="2">
        <v>0.93300000000000005</v>
      </c>
      <c r="G22" s="2">
        <v>0.66600000000000004</v>
      </c>
      <c r="H22" s="10">
        <v>-999.9</v>
      </c>
      <c r="I22" s="10">
        <v>-999.9</v>
      </c>
      <c r="J22" s="10">
        <v>-999.9</v>
      </c>
      <c r="K22" s="2">
        <v>0.189</v>
      </c>
      <c r="L22" s="2">
        <v>0.35699999999999998</v>
      </c>
      <c r="M22" s="2">
        <v>0.21099999999999999</v>
      </c>
      <c r="N22" s="2">
        <v>0.35399999999999998</v>
      </c>
      <c r="O22" s="2">
        <v>0.42899999999999999</v>
      </c>
      <c r="P22" s="2">
        <v>0.218</v>
      </c>
      <c r="Q22" s="2">
        <v>1.365</v>
      </c>
      <c r="R22" s="2">
        <v>0.153</v>
      </c>
      <c r="S22" s="10">
        <v>-999.9</v>
      </c>
      <c r="T22" s="2">
        <v>0.39400000000000002</v>
      </c>
      <c r="U22" s="2">
        <v>0.38</v>
      </c>
      <c r="V22" s="2">
        <v>0.36099999999999999</v>
      </c>
      <c r="W22" s="2">
        <v>5.5E-2</v>
      </c>
      <c r="X22" s="2">
        <v>4.9000000000000002E-2</v>
      </c>
      <c r="Y22" s="2">
        <v>2.5000000000000001E-2</v>
      </c>
      <c r="Z22" s="2">
        <v>9.0999999999999998E-2</v>
      </c>
      <c r="AA22" s="2">
        <v>1.353</v>
      </c>
      <c r="AB22" s="2">
        <v>0.96399999999999997</v>
      </c>
      <c r="AC22" s="2">
        <v>0.32</v>
      </c>
      <c r="AD22" s="2">
        <v>7.0999999999999994E-2</v>
      </c>
      <c r="AE22" s="2">
        <v>0.29899999999999999</v>
      </c>
      <c r="AF22" s="2">
        <v>0.23499999999999999</v>
      </c>
      <c r="AG22" s="2">
        <v>0.57099999999999995</v>
      </c>
      <c r="AH22" s="10">
        <v>-999.9</v>
      </c>
      <c r="AI22" s="10">
        <v>-999.9</v>
      </c>
      <c r="AJ22" s="10">
        <v>-999.9</v>
      </c>
      <c r="AK22" s="10">
        <v>-999.9</v>
      </c>
      <c r="AL22" s="10">
        <v>-999.9</v>
      </c>
      <c r="AM22" s="10">
        <v>-999.9</v>
      </c>
      <c r="AN22" s="10">
        <v>-999.9</v>
      </c>
      <c r="AO22" s="2">
        <v>0.56100000000000005</v>
      </c>
      <c r="AP22" s="10">
        <v>-999.9</v>
      </c>
      <c r="AQ22" s="10">
        <v>-999.9</v>
      </c>
      <c r="AR22" s="33">
        <v>0.17799999999999999</v>
      </c>
      <c r="AS22" s="45">
        <v>0.22900000000000001</v>
      </c>
      <c r="AT22" s="35">
        <v>0.91300000000000003</v>
      </c>
      <c r="AU22" s="35">
        <v>0.59899999999999998</v>
      </c>
      <c r="AV22" s="35">
        <v>0.23899999999999999</v>
      </c>
      <c r="AW22" s="35">
        <v>0.60699999999999998</v>
      </c>
      <c r="AX22" s="35">
        <v>0.22</v>
      </c>
      <c r="AY22" s="35">
        <v>0.248</v>
      </c>
      <c r="AZ22" s="35">
        <v>0.20300000000000001</v>
      </c>
      <c r="BA22" s="35">
        <v>0.17599999999999999</v>
      </c>
      <c r="BB22" s="35">
        <v>0.25</v>
      </c>
      <c r="BC22" s="35">
        <v>0.311</v>
      </c>
      <c r="BD22" s="35">
        <v>0.215</v>
      </c>
      <c r="BE22" s="35">
        <v>0.17399999999999999</v>
      </c>
      <c r="BF22" s="35">
        <v>0.90400000000000003</v>
      </c>
      <c r="BG22" s="35">
        <v>0.81200000000000006</v>
      </c>
      <c r="BH22" s="35">
        <v>0.872</v>
      </c>
      <c r="BI22" s="35">
        <v>1.379</v>
      </c>
      <c r="BJ22" s="35">
        <v>0.36299999999999999</v>
      </c>
      <c r="BK22" s="35">
        <v>1.1180000000000001</v>
      </c>
      <c r="BL22" s="35">
        <v>0.54200000000000004</v>
      </c>
      <c r="BM22" s="35">
        <v>0.115</v>
      </c>
    </row>
    <row r="23" spans="1:809" x14ac:dyDescent="0.25">
      <c r="A23" s="29">
        <v>2010</v>
      </c>
      <c r="B23" s="2">
        <v>0.92700000000000005</v>
      </c>
      <c r="C23" s="2">
        <v>0.22600000000000001</v>
      </c>
      <c r="D23" s="2">
        <v>5.0999999999999997E-2</v>
      </c>
      <c r="E23" s="2">
        <v>0.34499999999999997</v>
      </c>
      <c r="F23" s="2">
        <v>1.298</v>
      </c>
      <c r="G23" s="2">
        <v>0.96799999999999997</v>
      </c>
      <c r="H23" s="2">
        <v>0.38600000000000001</v>
      </c>
      <c r="I23" s="2">
        <v>0.84299999999999997</v>
      </c>
      <c r="J23" s="2">
        <v>0.91900000000000004</v>
      </c>
      <c r="K23" s="2">
        <v>0.24199999999999999</v>
      </c>
      <c r="L23" s="2">
        <v>0.33</v>
      </c>
      <c r="M23" s="2">
        <v>0.30399999999999999</v>
      </c>
      <c r="N23" s="2">
        <v>0.46400000000000002</v>
      </c>
      <c r="O23" s="2">
        <v>0.71699999999999997</v>
      </c>
      <c r="P23" s="2">
        <v>0.34899999999999998</v>
      </c>
      <c r="Q23" s="2">
        <v>1.625</v>
      </c>
      <c r="R23" s="2">
        <v>0.3</v>
      </c>
      <c r="S23" s="2">
        <v>0.22800000000000001</v>
      </c>
      <c r="T23" s="2">
        <v>0.42499999999999999</v>
      </c>
      <c r="U23" s="10">
        <v>-999.9</v>
      </c>
      <c r="V23" s="2">
        <v>0.32900000000000001</v>
      </c>
      <c r="W23" s="2">
        <v>0.122</v>
      </c>
      <c r="X23" s="2">
        <v>0.08</v>
      </c>
      <c r="Y23" s="2">
        <v>3.1E-2</v>
      </c>
      <c r="Z23" s="2">
        <v>7.1999999999999995E-2</v>
      </c>
      <c r="AA23" s="2">
        <v>1.63</v>
      </c>
      <c r="AB23" s="2">
        <v>1.016</v>
      </c>
      <c r="AC23" s="2">
        <v>0.33600000000000002</v>
      </c>
      <c r="AD23" s="2">
        <v>0.11700000000000001</v>
      </c>
      <c r="AE23" s="2">
        <v>0.317</v>
      </c>
      <c r="AF23" s="2">
        <v>0.219</v>
      </c>
      <c r="AG23" s="10">
        <v>-999.9</v>
      </c>
      <c r="AH23" s="10">
        <v>-999.9</v>
      </c>
      <c r="AI23" s="10">
        <v>-999.9</v>
      </c>
      <c r="AJ23" s="10">
        <v>-999.9</v>
      </c>
      <c r="AK23" s="10">
        <v>-999.9</v>
      </c>
      <c r="AL23" s="10">
        <v>-999.9</v>
      </c>
      <c r="AM23" s="10">
        <v>-999.9</v>
      </c>
      <c r="AN23" s="10">
        <v>-999.9</v>
      </c>
      <c r="AO23" s="2">
        <v>0.55800000000000005</v>
      </c>
      <c r="AP23" s="10">
        <v>-999.9</v>
      </c>
      <c r="AQ23" s="10">
        <v>-999.9</v>
      </c>
      <c r="AR23" s="33">
        <v>0.25900000000000001</v>
      </c>
      <c r="AS23" s="45">
        <v>0.26700000000000002</v>
      </c>
      <c r="AT23" s="35">
        <v>0.627</v>
      </c>
      <c r="AU23" s="35">
        <v>0.71299999999999997</v>
      </c>
      <c r="AV23" s="35">
        <v>0.318</v>
      </c>
      <c r="AW23" s="35">
        <v>0.435</v>
      </c>
      <c r="AX23" s="35">
        <v>0.157</v>
      </c>
      <c r="AY23" s="35">
        <v>0.316</v>
      </c>
      <c r="AZ23" s="35">
        <v>0.182</v>
      </c>
      <c r="BA23" s="35">
        <v>0.159</v>
      </c>
      <c r="BB23" s="35">
        <v>0.255</v>
      </c>
      <c r="BC23" s="35">
        <v>0.30199999999999999</v>
      </c>
      <c r="BD23" s="35">
        <v>0.14899999999999999</v>
      </c>
      <c r="BE23" s="35">
        <v>0.30599999999999999</v>
      </c>
      <c r="BF23" s="35">
        <v>0.95399999999999996</v>
      </c>
      <c r="BG23" s="35">
        <v>0.69499999999999995</v>
      </c>
      <c r="BH23" s="35">
        <v>0.98099999999999998</v>
      </c>
      <c r="BI23" s="35">
        <v>1.0289999999999999</v>
      </c>
      <c r="BJ23" s="37">
        <v>-999.9</v>
      </c>
      <c r="BK23" s="35">
        <v>1.177</v>
      </c>
      <c r="BL23" s="35">
        <v>0.625</v>
      </c>
      <c r="BM23" s="35">
        <v>0.17399999999999999</v>
      </c>
    </row>
    <row r="24" spans="1:809" x14ac:dyDescent="0.25">
      <c r="A24" s="29">
        <v>2011</v>
      </c>
      <c r="B24" s="2">
        <v>0.82699999999999996</v>
      </c>
      <c r="C24" s="2">
        <v>0.17499999999999999</v>
      </c>
      <c r="D24" s="2">
        <v>3.2000000000000001E-2</v>
      </c>
      <c r="E24" s="2">
        <v>0.26600000000000001</v>
      </c>
      <c r="F24" s="2">
        <v>1.2250000000000001</v>
      </c>
      <c r="G24" s="2">
        <v>0.88800000000000001</v>
      </c>
      <c r="H24" s="2">
        <v>0.46</v>
      </c>
      <c r="I24" s="2">
        <v>0.63400000000000001</v>
      </c>
      <c r="J24" s="2">
        <v>0.71499999999999997</v>
      </c>
      <c r="K24" s="2">
        <v>0.187</v>
      </c>
      <c r="L24" s="2">
        <v>0.32600000000000001</v>
      </c>
      <c r="M24" s="2">
        <v>0.24399999999999999</v>
      </c>
      <c r="N24" s="2">
        <v>0.317</v>
      </c>
      <c r="O24" s="2">
        <v>0.59899999999999998</v>
      </c>
      <c r="P24" s="2">
        <v>0.255</v>
      </c>
      <c r="Q24" s="2">
        <v>1.857</v>
      </c>
      <c r="R24" s="2">
        <v>0.25</v>
      </c>
      <c r="S24" s="2">
        <v>0.373</v>
      </c>
      <c r="T24" s="2">
        <v>0.36299999999999999</v>
      </c>
      <c r="U24" s="2">
        <v>0.33200000000000002</v>
      </c>
      <c r="V24" s="2">
        <v>0.28399999999999997</v>
      </c>
      <c r="W24" s="2">
        <v>0.108</v>
      </c>
      <c r="X24" s="2">
        <v>7.8E-2</v>
      </c>
      <c r="Y24" s="2">
        <v>6.8000000000000005E-2</v>
      </c>
      <c r="Z24" s="2">
        <v>9.9000000000000005E-2</v>
      </c>
      <c r="AA24" s="2">
        <v>1.472</v>
      </c>
      <c r="AB24" s="2">
        <v>1.069</v>
      </c>
      <c r="AC24" s="2">
        <v>0.311</v>
      </c>
      <c r="AD24" s="2">
        <v>7.1999999999999995E-2</v>
      </c>
      <c r="AE24" s="2">
        <v>0.34300000000000003</v>
      </c>
      <c r="AF24" s="2">
        <v>0.19600000000000001</v>
      </c>
      <c r="AG24" s="10">
        <v>-999.9</v>
      </c>
      <c r="AH24" s="10">
        <v>-999.9</v>
      </c>
      <c r="AI24" s="10">
        <v>-999.9</v>
      </c>
      <c r="AJ24" s="10">
        <v>-999.9</v>
      </c>
      <c r="AK24" s="10">
        <v>-999.9</v>
      </c>
      <c r="AL24" s="10">
        <v>-999.9</v>
      </c>
      <c r="AM24" s="10">
        <v>-999.9</v>
      </c>
      <c r="AN24" s="10">
        <v>-999.9</v>
      </c>
      <c r="AO24" s="10">
        <v>-999.9</v>
      </c>
      <c r="AP24" s="10">
        <v>-999.9</v>
      </c>
      <c r="AQ24" s="10">
        <v>-999.9</v>
      </c>
      <c r="AR24" s="33">
        <v>0.20499999999999999</v>
      </c>
      <c r="AS24" s="45">
        <v>0.186</v>
      </c>
      <c r="AT24" s="35">
        <v>0.50600000000000001</v>
      </c>
      <c r="AU24" s="35">
        <v>0.67600000000000005</v>
      </c>
      <c r="AV24" s="35">
        <v>0.442</v>
      </c>
      <c r="AW24" s="35">
        <v>0.41399999999999998</v>
      </c>
      <c r="AX24" s="35">
        <v>0.19</v>
      </c>
      <c r="AY24" s="35">
        <v>0.16600000000000001</v>
      </c>
      <c r="AZ24" s="35">
        <v>0.183</v>
      </c>
      <c r="BA24" s="35">
        <v>0.23100000000000001</v>
      </c>
      <c r="BB24" s="35">
        <v>0.253</v>
      </c>
      <c r="BC24" s="35">
        <v>0.39300000000000002</v>
      </c>
      <c r="BD24" s="35">
        <v>0.19500000000000001</v>
      </c>
      <c r="BE24" s="35">
        <v>0.25700000000000001</v>
      </c>
      <c r="BF24" s="35">
        <v>0.24399999999999999</v>
      </c>
      <c r="BG24" s="35">
        <v>0.81699999999999995</v>
      </c>
      <c r="BH24" s="35">
        <v>1.0840000000000001</v>
      </c>
      <c r="BI24" s="35">
        <v>1.345</v>
      </c>
      <c r="BJ24" s="35">
        <v>0.51500000000000001</v>
      </c>
      <c r="BK24" s="35">
        <v>0.83599999999999997</v>
      </c>
      <c r="BL24" s="35">
        <v>0.52100000000000002</v>
      </c>
      <c r="BM24" s="35">
        <v>0.438</v>
      </c>
    </row>
    <row r="25" spans="1:809" x14ac:dyDescent="0.25">
      <c r="A25" s="29">
        <v>2012</v>
      </c>
      <c r="B25" s="2">
        <v>0.92</v>
      </c>
      <c r="C25" s="2">
        <v>0.185</v>
      </c>
      <c r="D25" s="2">
        <v>2.8000000000000001E-2</v>
      </c>
      <c r="E25" s="2">
        <v>0.317</v>
      </c>
      <c r="F25" s="2">
        <v>1.266</v>
      </c>
      <c r="G25" s="2">
        <v>0.86299999999999999</v>
      </c>
      <c r="H25" s="2">
        <v>0.33</v>
      </c>
      <c r="I25" s="2">
        <v>0.52800000000000002</v>
      </c>
      <c r="J25" s="2">
        <v>0.69199999999999995</v>
      </c>
      <c r="K25" s="2">
        <v>0.14599999999999999</v>
      </c>
      <c r="L25" s="2">
        <v>0.245</v>
      </c>
      <c r="M25" s="2">
        <v>0.219</v>
      </c>
      <c r="N25" s="2">
        <v>0.28999999999999998</v>
      </c>
      <c r="O25" s="2">
        <v>0.50800000000000001</v>
      </c>
      <c r="P25" s="2">
        <v>0.254</v>
      </c>
      <c r="Q25" s="2">
        <v>1.7729999999999999</v>
      </c>
      <c r="R25" s="2">
        <v>0.14799999999999999</v>
      </c>
      <c r="S25" s="2">
        <v>0.45200000000000001</v>
      </c>
      <c r="T25" s="2">
        <v>0.39300000000000002</v>
      </c>
      <c r="U25" s="2">
        <v>0.311</v>
      </c>
      <c r="V25" s="2">
        <v>0.24399999999999999</v>
      </c>
      <c r="W25" s="2">
        <v>7.2999999999999995E-2</v>
      </c>
      <c r="X25" s="2">
        <v>4.5999999999999999E-2</v>
      </c>
      <c r="Y25" s="2">
        <v>4.1000000000000002E-2</v>
      </c>
      <c r="Z25" s="2">
        <v>6.4000000000000001E-2</v>
      </c>
      <c r="AA25" s="2">
        <v>1.23</v>
      </c>
      <c r="AB25" s="2">
        <v>1.0209999999999999</v>
      </c>
      <c r="AC25" s="2">
        <v>0.27300000000000002</v>
      </c>
      <c r="AD25" s="2">
        <v>6.7000000000000004E-2</v>
      </c>
      <c r="AE25" s="2">
        <v>0.26200000000000001</v>
      </c>
      <c r="AF25" s="2">
        <v>0.26300000000000001</v>
      </c>
      <c r="AG25" s="10">
        <v>-999.9</v>
      </c>
      <c r="AH25" s="10">
        <v>-999.9</v>
      </c>
      <c r="AI25" s="10">
        <v>-999.9</v>
      </c>
      <c r="AJ25" s="10">
        <v>-999.9</v>
      </c>
      <c r="AK25" s="10">
        <v>-999.9</v>
      </c>
      <c r="AL25" s="10">
        <v>-999.9</v>
      </c>
      <c r="AM25" s="10">
        <v>-999.9</v>
      </c>
      <c r="AN25" s="10">
        <v>-999.9</v>
      </c>
      <c r="AO25" s="10">
        <v>-999.9</v>
      </c>
      <c r="AP25" s="10">
        <v>-999.9</v>
      </c>
      <c r="AQ25" s="10">
        <v>-999.9</v>
      </c>
      <c r="AR25" s="33">
        <v>0.20799999999999999</v>
      </c>
      <c r="AS25" s="45">
        <v>0.20200000000000001</v>
      </c>
      <c r="AT25" s="35">
        <v>0.33400000000000002</v>
      </c>
      <c r="AU25" s="35">
        <v>0.85899999999999999</v>
      </c>
      <c r="AV25" s="35">
        <v>0.43099999999999999</v>
      </c>
      <c r="AW25" s="35">
        <v>0.46100000000000002</v>
      </c>
      <c r="AX25" s="35">
        <v>0.17499999999999999</v>
      </c>
      <c r="AY25" s="35">
        <v>0.26500000000000001</v>
      </c>
      <c r="AZ25" s="35">
        <v>0.16600000000000001</v>
      </c>
      <c r="BA25" s="35">
        <v>0.29299999999999998</v>
      </c>
      <c r="BB25" s="35">
        <v>0.26900000000000002</v>
      </c>
      <c r="BC25" s="35">
        <v>0.35699999999999998</v>
      </c>
      <c r="BD25" s="35">
        <v>0.19500000000000001</v>
      </c>
      <c r="BE25" s="35">
        <v>0.23899999999999999</v>
      </c>
      <c r="BF25" s="35">
        <v>0.20599999999999999</v>
      </c>
      <c r="BG25" s="35">
        <v>0.7</v>
      </c>
      <c r="BH25" s="35">
        <v>1.7230000000000001</v>
      </c>
      <c r="BI25" s="35">
        <v>1.198</v>
      </c>
      <c r="BJ25" s="35">
        <v>0.68799999999999994</v>
      </c>
      <c r="BK25" s="35">
        <v>0.79300000000000004</v>
      </c>
      <c r="BL25" s="35">
        <v>0.51900000000000002</v>
      </c>
      <c r="BM25" s="35">
        <v>0.45</v>
      </c>
    </row>
    <row r="26" spans="1:809" x14ac:dyDescent="0.25">
      <c r="AS26" s="15"/>
      <c r="BI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</row>
    <row r="27" spans="1:809" x14ac:dyDescent="0.25">
      <c r="A27" s="101" t="s">
        <v>135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S27" s="15"/>
      <c r="BI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</row>
    <row r="28" spans="1:809" x14ac:dyDescent="0.25">
      <c r="B28" s="2" t="s">
        <v>11</v>
      </c>
      <c r="C28" s="2" t="s">
        <v>13</v>
      </c>
      <c r="D28" s="2" t="s">
        <v>14</v>
      </c>
      <c r="E28" s="2" t="s">
        <v>15</v>
      </c>
      <c r="F28" s="2" t="s">
        <v>18</v>
      </c>
      <c r="G28" s="2" t="s">
        <v>19</v>
      </c>
      <c r="H28" s="2" t="s">
        <v>20</v>
      </c>
      <c r="I28" s="2" t="s">
        <v>21</v>
      </c>
      <c r="J28" s="2" t="s">
        <v>25</v>
      </c>
      <c r="K28" s="2" t="s">
        <v>28</v>
      </c>
      <c r="L28" s="2" t="s">
        <v>30</v>
      </c>
      <c r="M28" s="2" t="s">
        <v>45</v>
      </c>
      <c r="N28" s="2" t="s">
        <v>46</v>
      </c>
      <c r="O28" s="2" t="s">
        <v>47</v>
      </c>
      <c r="P28" s="2" t="s">
        <v>48</v>
      </c>
      <c r="Q28" s="2" t="s">
        <v>67</v>
      </c>
      <c r="R28" s="2" t="s">
        <v>73</v>
      </c>
      <c r="S28" s="2" t="s">
        <v>2</v>
      </c>
      <c r="T28" s="2" t="s">
        <v>77</v>
      </c>
      <c r="U28" s="2" t="s">
        <v>78</v>
      </c>
      <c r="V28" s="2" t="s">
        <v>79</v>
      </c>
      <c r="W28" s="2" t="s">
        <v>81</v>
      </c>
      <c r="X28" s="2" t="s">
        <v>83</v>
      </c>
      <c r="Y28" s="2" t="s">
        <v>84</v>
      </c>
      <c r="Z28" s="2" t="s">
        <v>86</v>
      </c>
      <c r="AA28" s="2" t="s">
        <v>87</v>
      </c>
      <c r="AB28" s="2" t="s">
        <v>88</v>
      </c>
      <c r="AC28" s="2" t="s">
        <v>136</v>
      </c>
      <c r="AD28" s="2" t="s">
        <v>98</v>
      </c>
      <c r="AE28" s="2" t="s">
        <v>100</v>
      </c>
      <c r="AF28" s="2" t="s">
        <v>103</v>
      </c>
      <c r="AS28" s="15"/>
      <c r="BI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</row>
    <row r="29" spans="1:809" x14ac:dyDescent="0.25">
      <c r="A29" s="29">
        <v>1990</v>
      </c>
      <c r="B29" s="6">
        <v>9.2721999999999998</v>
      </c>
      <c r="C29" s="10">
        <v>-999.9</v>
      </c>
      <c r="D29" s="6">
        <v>0.41610000000000003</v>
      </c>
      <c r="E29" s="6">
        <v>2.0398000000000001</v>
      </c>
      <c r="F29" s="6">
        <v>11.2127</v>
      </c>
      <c r="G29" s="6">
        <v>10.785</v>
      </c>
      <c r="H29" s="6">
        <v>1.119</v>
      </c>
      <c r="I29" s="6">
        <v>2.944</v>
      </c>
      <c r="J29" s="6">
        <v>3.0933999999999999</v>
      </c>
      <c r="K29" s="6">
        <v>1.2479</v>
      </c>
      <c r="L29" s="6">
        <v>1.3229</v>
      </c>
      <c r="M29" s="6">
        <v>0.5554</v>
      </c>
      <c r="N29" s="6">
        <v>0.58230000000000004</v>
      </c>
      <c r="O29" s="6">
        <v>1.3954</v>
      </c>
      <c r="P29" s="6">
        <v>0.60729999999999995</v>
      </c>
      <c r="Q29" s="6">
        <v>11.1106</v>
      </c>
      <c r="R29" s="6">
        <v>0.76349999999999996</v>
      </c>
      <c r="S29" s="6">
        <v>2.9815</v>
      </c>
      <c r="T29" s="6">
        <v>2.4373999999999998</v>
      </c>
      <c r="U29" s="10">
        <v>-999.9</v>
      </c>
      <c r="V29" s="6">
        <v>2.3584000000000001</v>
      </c>
      <c r="W29" s="6">
        <v>0.5867</v>
      </c>
      <c r="X29" s="6">
        <v>0.15049999999999999</v>
      </c>
      <c r="Y29" s="6">
        <v>0.13539999999999999</v>
      </c>
      <c r="Z29" s="10">
        <v>-999.9</v>
      </c>
      <c r="AA29" s="6">
        <v>4.1033999999999997</v>
      </c>
      <c r="AB29" s="10">
        <v>-999.9</v>
      </c>
      <c r="AC29" s="6">
        <v>1.3937999999999999</v>
      </c>
      <c r="AD29" s="6">
        <v>0.38590000000000002</v>
      </c>
      <c r="AE29" s="6">
        <v>2.1515</v>
      </c>
      <c r="AF29" s="6">
        <v>1.8631</v>
      </c>
      <c r="BI29" s="12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</row>
    <row r="30" spans="1:809" x14ac:dyDescent="0.25">
      <c r="A30" s="29">
        <v>1991</v>
      </c>
      <c r="B30" s="6">
        <v>10.572900000000001</v>
      </c>
      <c r="C30" s="6">
        <v>2.2865000000000002</v>
      </c>
      <c r="D30" s="6">
        <v>0.3624</v>
      </c>
      <c r="E30" s="6">
        <v>1.9459</v>
      </c>
      <c r="F30" s="6">
        <v>16.142199999999999</v>
      </c>
      <c r="G30" s="6">
        <v>11.6835</v>
      </c>
      <c r="H30" s="6">
        <v>1.7445999999999999</v>
      </c>
      <c r="I30" s="6">
        <v>5.3860000000000001</v>
      </c>
      <c r="J30" s="10">
        <v>-999.9</v>
      </c>
      <c r="K30" s="6">
        <v>2.1076999999999999</v>
      </c>
      <c r="L30" s="6">
        <v>1.7927</v>
      </c>
      <c r="M30" s="6">
        <v>1.0083</v>
      </c>
      <c r="N30" s="6">
        <v>0.89439999999999997</v>
      </c>
      <c r="O30" s="6">
        <v>2.4691000000000001</v>
      </c>
      <c r="P30" s="6">
        <v>1.0602</v>
      </c>
      <c r="Q30" s="6">
        <v>11.0106</v>
      </c>
      <c r="R30" s="6">
        <v>0.77639999999999998</v>
      </c>
      <c r="S30" s="6">
        <v>2.5478000000000001</v>
      </c>
      <c r="T30" s="6">
        <v>1.1291</v>
      </c>
      <c r="U30" s="6">
        <v>0.70889999999999997</v>
      </c>
      <c r="V30" s="6">
        <v>2.2532999999999999</v>
      </c>
      <c r="W30" s="6">
        <v>0.80210000000000004</v>
      </c>
      <c r="X30" s="6">
        <v>0.41439999999999999</v>
      </c>
      <c r="Y30" s="6">
        <v>0.24249999999999999</v>
      </c>
      <c r="Z30" s="6">
        <v>0.27329999999999999</v>
      </c>
      <c r="AA30" s="6">
        <v>4.2469999999999999</v>
      </c>
      <c r="AB30" s="6">
        <v>3.4249999999999998</v>
      </c>
      <c r="AC30" s="6">
        <v>1.5255000000000001</v>
      </c>
      <c r="AD30" s="6">
        <v>0.62629999999999997</v>
      </c>
      <c r="AE30" s="6">
        <v>2.3226</v>
      </c>
      <c r="AF30" s="6">
        <v>2.0909</v>
      </c>
      <c r="BI30" s="12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</row>
    <row r="31" spans="1:809" x14ac:dyDescent="0.25">
      <c r="A31" s="29">
        <v>1992</v>
      </c>
      <c r="B31" s="6">
        <v>15.1915</v>
      </c>
      <c r="C31" s="6">
        <v>3.7082999999999999</v>
      </c>
      <c r="D31" s="6">
        <v>0.2989</v>
      </c>
      <c r="E31" s="6">
        <v>1.8667</v>
      </c>
      <c r="F31" s="10">
        <v>-999.9</v>
      </c>
      <c r="G31" s="6">
        <v>12.223800000000001</v>
      </c>
      <c r="H31" s="6">
        <v>1.0304</v>
      </c>
      <c r="I31" s="6">
        <v>3.4695999999999998</v>
      </c>
      <c r="J31" s="10">
        <v>-999.9</v>
      </c>
      <c r="K31" s="6">
        <v>1.2081</v>
      </c>
      <c r="L31" s="6">
        <v>1.5479000000000001</v>
      </c>
      <c r="M31" s="6">
        <v>0.65380000000000005</v>
      </c>
      <c r="N31" s="6">
        <v>0.9274</v>
      </c>
      <c r="O31" s="6">
        <v>1.732</v>
      </c>
      <c r="P31" s="6">
        <v>1.0402</v>
      </c>
      <c r="Q31" s="6">
        <v>11.0182</v>
      </c>
      <c r="R31" s="6">
        <v>0.71399999999999997</v>
      </c>
      <c r="S31" s="6">
        <v>4.5187999999999997</v>
      </c>
      <c r="T31" s="6">
        <v>1.1637</v>
      </c>
      <c r="U31" s="6">
        <v>0.50939999999999996</v>
      </c>
      <c r="V31" s="6">
        <v>2.7059000000000002</v>
      </c>
      <c r="W31" s="6">
        <v>0.6583</v>
      </c>
      <c r="X31" s="6">
        <v>0.16139999999999999</v>
      </c>
      <c r="Y31" s="6">
        <v>0.16420000000000001</v>
      </c>
      <c r="Z31" s="6">
        <v>0.18190000000000001</v>
      </c>
      <c r="AA31" s="10">
        <v>-999.9</v>
      </c>
      <c r="AB31" s="6">
        <v>4.2384000000000004</v>
      </c>
      <c r="AC31" s="6">
        <v>1.3636999999999999</v>
      </c>
      <c r="AD31" s="6">
        <v>0.42120000000000002</v>
      </c>
      <c r="AE31" s="6">
        <v>2.0876000000000001</v>
      </c>
      <c r="AF31" s="6">
        <v>1.9279999999999999</v>
      </c>
      <c r="BI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</row>
    <row r="32" spans="1:809" x14ac:dyDescent="0.25">
      <c r="A32" s="29">
        <v>1993</v>
      </c>
      <c r="B32" s="6">
        <v>6.8788999999999998</v>
      </c>
      <c r="C32" s="6">
        <v>1.841</v>
      </c>
      <c r="D32" s="6">
        <v>0.22720000000000001</v>
      </c>
      <c r="E32" s="6">
        <v>2.1333000000000002</v>
      </c>
      <c r="F32" s="6">
        <v>9.4720999999999993</v>
      </c>
      <c r="G32" s="10">
        <v>-999.9</v>
      </c>
      <c r="H32" s="6">
        <v>1.4178999999999999</v>
      </c>
      <c r="I32" s="6">
        <v>3.2016</v>
      </c>
      <c r="J32" s="6">
        <v>3.093</v>
      </c>
      <c r="K32" s="6">
        <v>1.3683000000000001</v>
      </c>
      <c r="L32" s="6">
        <v>1.5198</v>
      </c>
      <c r="M32" s="6">
        <v>0.58760000000000001</v>
      </c>
      <c r="N32" s="6">
        <v>0.81530000000000002</v>
      </c>
      <c r="O32" s="6">
        <v>1.6444000000000001</v>
      </c>
      <c r="P32" s="6">
        <v>0.52659999999999996</v>
      </c>
      <c r="Q32" s="6">
        <v>11.995799999999999</v>
      </c>
      <c r="R32" s="6">
        <v>0.84350000000000003</v>
      </c>
      <c r="S32" s="6">
        <v>2.0518000000000001</v>
      </c>
      <c r="T32" s="6">
        <v>1.9366000000000001</v>
      </c>
      <c r="U32" s="6">
        <v>0.76739999999999997</v>
      </c>
      <c r="V32" s="6">
        <v>2.2035999999999998</v>
      </c>
      <c r="W32" s="6">
        <v>0.43980000000000002</v>
      </c>
      <c r="X32" s="6">
        <v>0.12989999999999999</v>
      </c>
      <c r="Y32" s="6">
        <v>9.5600000000000004E-2</v>
      </c>
      <c r="Z32" s="6">
        <v>0.1186</v>
      </c>
      <c r="AA32" s="6">
        <v>4.5242000000000004</v>
      </c>
      <c r="AB32" s="6">
        <v>1.8233999999999999</v>
      </c>
      <c r="AC32" s="6">
        <v>0.86860000000000004</v>
      </c>
      <c r="AD32" s="6">
        <v>0.1313</v>
      </c>
      <c r="AE32" s="6">
        <v>1.3709</v>
      </c>
      <c r="AF32" s="6">
        <v>2.8624999999999998</v>
      </c>
      <c r="BI32" s="12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</row>
    <row r="33" spans="1:809" x14ac:dyDescent="0.25">
      <c r="A33" s="29">
        <v>1994</v>
      </c>
      <c r="B33" s="10">
        <v>-999.9</v>
      </c>
      <c r="C33" s="6">
        <v>1.5829</v>
      </c>
      <c r="D33" s="6">
        <v>0.11409999999999999</v>
      </c>
      <c r="E33" s="6">
        <v>1.0548</v>
      </c>
      <c r="F33" s="6">
        <v>6.4008000000000003</v>
      </c>
      <c r="G33" s="6">
        <v>5.0552000000000001</v>
      </c>
      <c r="H33" s="6">
        <v>1.278</v>
      </c>
      <c r="I33" s="6">
        <v>1.8726</v>
      </c>
      <c r="J33" s="6">
        <v>1.5107999999999999</v>
      </c>
      <c r="K33" s="6">
        <v>1.1033999999999999</v>
      </c>
      <c r="L33" s="6">
        <v>1.3449</v>
      </c>
      <c r="M33" s="6">
        <v>0.55889999999999995</v>
      </c>
      <c r="N33" s="6">
        <v>0.90620000000000001</v>
      </c>
      <c r="O33" s="6">
        <v>1.5077</v>
      </c>
      <c r="P33" s="6">
        <v>0.62109999999999999</v>
      </c>
      <c r="Q33" s="6">
        <v>6.2191000000000001</v>
      </c>
      <c r="R33" s="6">
        <v>0.56850000000000001</v>
      </c>
      <c r="S33" s="6">
        <v>1.9759</v>
      </c>
      <c r="T33" s="6">
        <v>2.9990000000000001</v>
      </c>
      <c r="U33" s="6">
        <v>1.0328999999999999</v>
      </c>
      <c r="V33" s="6">
        <v>1.2231000000000001</v>
      </c>
      <c r="W33" s="6">
        <v>0.38729999999999998</v>
      </c>
      <c r="X33" s="6">
        <v>0.18049999999999999</v>
      </c>
      <c r="Y33" s="6">
        <v>0.1794</v>
      </c>
      <c r="Z33" s="6">
        <v>0.1047</v>
      </c>
      <c r="AA33" s="6">
        <v>3.2818999999999998</v>
      </c>
      <c r="AB33" s="6">
        <v>1.5943000000000001</v>
      </c>
      <c r="AC33" s="6">
        <v>1.1489</v>
      </c>
      <c r="AD33" s="6">
        <v>0.2422</v>
      </c>
      <c r="AE33" s="6">
        <v>1.2470000000000001</v>
      </c>
      <c r="AF33" s="6">
        <v>1.9117999999999999</v>
      </c>
      <c r="BI33" s="12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</row>
    <row r="34" spans="1:809" x14ac:dyDescent="0.25">
      <c r="A34" s="29">
        <v>1995</v>
      </c>
      <c r="B34" s="10">
        <v>-999.9</v>
      </c>
      <c r="C34" s="6">
        <v>1.4752000000000001</v>
      </c>
      <c r="D34" s="6">
        <v>0.1258</v>
      </c>
      <c r="E34" s="6">
        <v>1.0435000000000001</v>
      </c>
      <c r="F34" s="6">
        <v>5.6440999999999999</v>
      </c>
      <c r="G34" s="6">
        <v>5.3480999999999996</v>
      </c>
      <c r="H34" s="6">
        <v>1.0671999999999999</v>
      </c>
      <c r="I34" s="6">
        <v>1.6654</v>
      </c>
      <c r="J34" s="6">
        <v>1.6198999999999999</v>
      </c>
      <c r="K34" s="6">
        <v>0.78420000000000001</v>
      </c>
      <c r="L34" s="6">
        <v>0.97240000000000004</v>
      </c>
      <c r="M34" s="6">
        <v>0.4098</v>
      </c>
      <c r="N34" s="6">
        <v>0.54139999999999999</v>
      </c>
      <c r="O34" s="6">
        <v>1.0580000000000001</v>
      </c>
      <c r="P34" s="6">
        <v>0.74860000000000004</v>
      </c>
      <c r="Q34" s="6">
        <v>5.7426000000000004</v>
      </c>
      <c r="R34" s="6">
        <v>0.51190000000000002</v>
      </c>
      <c r="S34" s="6">
        <v>1.9142999999999999</v>
      </c>
      <c r="T34" s="6">
        <v>5.1039000000000003</v>
      </c>
      <c r="U34" s="6">
        <v>0.67490000000000006</v>
      </c>
      <c r="V34" s="6">
        <v>1.1688000000000001</v>
      </c>
      <c r="W34" s="6">
        <v>0.3972</v>
      </c>
      <c r="X34" s="6">
        <v>0.15670000000000001</v>
      </c>
      <c r="Y34" s="6">
        <v>0.21049999999999999</v>
      </c>
      <c r="Z34" s="6">
        <v>0.1396</v>
      </c>
      <c r="AA34" s="6">
        <v>3.3054000000000001</v>
      </c>
      <c r="AB34" s="6">
        <v>2.7671999999999999</v>
      </c>
      <c r="AC34" s="6">
        <v>0.73180000000000001</v>
      </c>
      <c r="AD34" s="6">
        <v>0.15260000000000001</v>
      </c>
      <c r="AE34" s="6">
        <v>0.85350000000000004</v>
      </c>
      <c r="AF34" s="6">
        <v>2.2789000000000001</v>
      </c>
      <c r="BI34" s="12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</row>
    <row r="35" spans="1:809" x14ac:dyDescent="0.25">
      <c r="A35" s="29">
        <v>1996</v>
      </c>
      <c r="B35" s="10">
        <v>-999.9</v>
      </c>
      <c r="C35" s="6">
        <v>2.5737999999999999</v>
      </c>
      <c r="D35" s="6">
        <v>0.1598</v>
      </c>
      <c r="E35" s="6">
        <v>1.3524</v>
      </c>
      <c r="F35" s="6">
        <v>6.5011000000000001</v>
      </c>
      <c r="G35" s="6">
        <v>8.1945999999999994</v>
      </c>
      <c r="H35" s="6">
        <v>1.4641</v>
      </c>
      <c r="I35" s="6">
        <v>2.0387</v>
      </c>
      <c r="J35" s="6">
        <v>2.5472999999999999</v>
      </c>
      <c r="K35" s="6">
        <v>1.2042999999999999</v>
      </c>
      <c r="L35" s="6">
        <v>1.3489</v>
      </c>
      <c r="M35" s="6">
        <v>0.58919999999999995</v>
      </c>
      <c r="N35" s="6">
        <v>0.90400000000000003</v>
      </c>
      <c r="O35" s="6">
        <v>1.7727999999999999</v>
      </c>
      <c r="P35" s="6">
        <v>0.66269999999999996</v>
      </c>
      <c r="Q35" s="6">
        <v>8.0039999999999996</v>
      </c>
      <c r="R35" s="6">
        <v>0.86009999999999998</v>
      </c>
      <c r="S35" s="6">
        <v>2.0629</v>
      </c>
      <c r="T35" s="6">
        <v>2.3077000000000001</v>
      </c>
      <c r="U35" s="6">
        <v>1.2779</v>
      </c>
      <c r="V35" s="6">
        <v>1.4494</v>
      </c>
      <c r="W35" s="6">
        <v>0.52449999999999997</v>
      </c>
      <c r="X35" s="6">
        <v>0.1951</v>
      </c>
      <c r="Y35" s="6">
        <v>8.0500000000000002E-2</v>
      </c>
      <c r="Z35" s="6">
        <v>9.64E-2</v>
      </c>
      <c r="AA35" s="6">
        <v>3.8719999999999999</v>
      </c>
      <c r="AB35" s="6">
        <v>1.8013999999999999</v>
      </c>
      <c r="AC35" s="6">
        <v>1.0429999999999999</v>
      </c>
      <c r="AD35" s="6">
        <v>0.20880000000000001</v>
      </c>
      <c r="AE35" s="6">
        <v>1.2718</v>
      </c>
      <c r="AF35" s="6">
        <v>1.9032</v>
      </c>
      <c r="BI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</row>
    <row r="36" spans="1:809" x14ac:dyDescent="0.25">
      <c r="A36" s="29">
        <v>1997</v>
      </c>
      <c r="B36" s="10">
        <v>-999.9</v>
      </c>
      <c r="C36" s="6">
        <v>0.8518</v>
      </c>
      <c r="D36" s="6">
        <v>7.22E-2</v>
      </c>
      <c r="E36" s="6">
        <v>0.92910000000000004</v>
      </c>
      <c r="F36" s="6">
        <v>3.9379</v>
      </c>
      <c r="G36" s="6">
        <v>4.6425999999999998</v>
      </c>
      <c r="H36" s="6">
        <v>1.1841999999999999</v>
      </c>
      <c r="I36" s="6">
        <v>0.62060000000000004</v>
      </c>
      <c r="J36" s="6">
        <v>1.0022</v>
      </c>
      <c r="K36" s="6">
        <v>0.51129999999999998</v>
      </c>
      <c r="L36" s="6">
        <v>0.55120000000000002</v>
      </c>
      <c r="M36" s="6">
        <v>0.23330000000000001</v>
      </c>
      <c r="N36" s="6">
        <v>0.43180000000000002</v>
      </c>
      <c r="O36" s="6">
        <v>0.6643</v>
      </c>
      <c r="P36" s="6">
        <v>0.66969999999999996</v>
      </c>
      <c r="Q36" s="6">
        <v>4.3559999999999999</v>
      </c>
      <c r="R36" s="6">
        <v>0.50570000000000004</v>
      </c>
      <c r="S36" s="6">
        <v>1.5698000000000001</v>
      </c>
      <c r="T36" s="6">
        <v>1.3091999999999999</v>
      </c>
      <c r="U36" s="6">
        <v>0.879</v>
      </c>
      <c r="V36" s="6">
        <v>0.62019999999999997</v>
      </c>
      <c r="W36" s="6">
        <v>0.20250000000000001</v>
      </c>
      <c r="X36" s="6">
        <v>6.6000000000000003E-2</v>
      </c>
      <c r="Y36" s="6">
        <v>2.3199999999999998E-2</v>
      </c>
      <c r="Z36" s="6">
        <v>0.1154</v>
      </c>
      <c r="AA36" s="6">
        <v>2.8144</v>
      </c>
      <c r="AB36" s="6">
        <v>1.2376</v>
      </c>
      <c r="AC36" s="6">
        <v>0.54420000000000002</v>
      </c>
      <c r="AD36" s="6">
        <v>9.2799999999999994E-2</v>
      </c>
      <c r="AE36" s="6">
        <v>0.50700000000000001</v>
      </c>
      <c r="AF36" s="6">
        <v>1.5992999999999999</v>
      </c>
      <c r="BI36" s="12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</row>
    <row r="37" spans="1:809" x14ac:dyDescent="0.25">
      <c r="A37" s="29">
        <v>1998</v>
      </c>
      <c r="B37" s="10">
        <v>-999.9</v>
      </c>
      <c r="C37" s="6">
        <v>1.2447999999999999</v>
      </c>
      <c r="D37" s="6">
        <v>0.1096</v>
      </c>
      <c r="E37" s="6">
        <v>0.85450000000000004</v>
      </c>
      <c r="F37" s="6">
        <v>2.0053999999999998</v>
      </c>
      <c r="G37" s="6">
        <v>2.0276999999999998</v>
      </c>
      <c r="H37" s="6">
        <v>0.55430000000000001</v>
      </c>
      <c r="I37" s="6">
        <v>0.72170000000000001</v>
      </c>
      <c r="J37" s="6">
        <v>0.75160000000000005</v>
      </c>
      <c r="K37" s="6">
        <v>0.70879999999999999</v>
      </c>
      <c r="L37" s="6">
        <v>0.81340000000000001</v>
      </c>
      <c r="M37" s="6">
        <v>0.59399999999999997</v>
      </c>
      <c r="N37" s="6">
        <v>0.66200000000000003</v>
      </c>
      <c r="O37" s="6">
        <v>1.1821999999999999</v>
      </c>
      <c r="P37" s="6">
        <v>0.75319999999999998</v>
      </c>
      <c r="Q37" s="6">
        <v>6.3757000000000001</v>
      </c>
      <c r="R37" s="10">
        <v>-999.9</v>
      </c>
      <c r="S37" s="6">
        <v>1.1749000000000001</v>
      </c>
      <c r="T37" s="6">
        <v>1.0450999999999999</v>
      </c>
      <c r="U37" s="6">
        <v>0.2999</v>
      </c>
      <c r="V37" s="6">
        <v>0.53580000000000005</v>
      </c>
      <c r="W37" s="6">
        <v>0.2424</v>
      </c>
      <c r="X37" s="6">
        <v>0.13370000000000001</v>
      </c>
      <c r="Y37" s="6">
        <v>6.0299999999999999E-2</v>
      </c>
      <c r="Z37" s="6">
        <v>0.29680000000000001</v>
      </c>
      <c r="AA37" s="6">
        <v>2.0253999999999999</v>
      </c>
      <c r="AB37" s="6">
        <v>1.5445</v>
      </c>
      <c r="AC37" s="6">
        <v>0.67090000000000005</v>
      </c>
      <c r="AD37" s="6">
        <v>0.15190000000000001</v>
      </c>
      <c r="AE37" s="6">
        <v>0.68520000000000003</v>
      </c>
      <c r="AF37" s="6">
        <v>1.0333000000000001</v>
      </c>
      <c r="BI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</row>
    <row r="38" spans="1:809" x14ac:dyDescent="0.25">
      <c r="A38" s="29">
        <v>1999</v>
      </c>
      <c r="B38" s="6">
        <v>2.3603999999999998</v>
      </c>
      <c r="C38" s="6">
        <v>0.84809999999999997</v>
      </c>
      <c r="D38" s="6">
        <v>6.2700000000000006E-2</v>
      </c>
      <c r="E38" s="6">
        <v>0.51219999999999999</v>
      </c>
      <c r="F38" s="6">
        <v>2.3075999999999999</v>
      </c>
      <c r="G38" s="6">
        <v>1.9891000000000001</v>
      </c>
      <c r="H38" s="6">
        <v>0.36959999999999998</v>
      </c>
      <c r="I38" s="6">
        <v>0.60799999999999998</v>
      </c>
      <c r="J38" s="6">
        <v>0.71020000000000005</v>
      </c>
      <c r="K38" s="6">
        <v>0.5333</v>
      </c>
      <c r="L38" s="6">
        <v>0.82369999999999999</v>
      </c>
      <c r="M38" s="6">
        <v>0.50109999999999999</v>
      </c>
      <c r="N38" s="6">
        <v>0.62150000000000005</v>
      </c>
      <c r="O38" s="6">
        <v>1.0476000000000001</v>
      </c>
      <c r="P38" s="6">
        <v>0.50380000000000003</v>
      </c>
      <c r="Q38" s="6">
        <v>2.9769999999999999</v>
      </c>
      <c r="R38" s="10">
        <v>-999.9</v>
      </c>
      <c r="S38" s="6">
        <v>1.6486000000000001</v>
      </c>
      <c r="T38" s="6">
        <v>1.0315000000000001</v>
      </c>
      <c r="U38" s="10">
        <v>-999.9</v>
      </c>
      <c r="V38" s="6">
        <v>0.7732</v>
      </c>
      <c r="W38" s="6">
        <v>0.1895</v>
      </c>
      <c r="X38" s="6">
        <v>0.15970000000000001</v>
      </c>
      <c r="Y38" s="6">
        <v>5.1900000000000002E-2</v>
      </c>
      <c r="Z38" s="6">
        <v>0.13950000000000001</v>
      </c>
      <c r="AA38" s="6">
        <v>2.0194000000000001</v>
      </c>
      <c r="AB38" s="6">
        <v>1.0814999999999999</v>
      </c>
      <c r="AC38" s="6">
        <v>0.64239999999999997</v>
      </c>
      <c r="AD38" s="6">
        <v>0.1394</v>
      </c>
      <c r="AE38" s="6">
        <v>0.56779999999999997</v>
      </c>
      <c r="AF38" s="6">
        <v>1.1817</v>
      </c>
      <c r="BI38" s="12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</row>
    <row r="39" spans="1:809" x14ac:dyDescent="0.25">
      <c r="A39" s="29">
        <v>2000</v>
      </c>
      <c r="B39" s="6">
        <v>1.2912999999999999</v>
      </c>
      <c r="C39" s="6">
        <v>0.38700000000000001</v>
      </c>
      <c r="D39" s="6">
        <v>5.96E-2</v>
      </c>
      <c r="E39" s="6">
        <v>0.88300000000000001</v>
      </c>
      <c r="F39" s="6">
        <v>1.8983000000000001</v>
      </c>
      <c r="G39" s="6">
        <v>1.3963000000000001</v>
      </c>
      <c r="H39" s="6">
        <v>0.85540000000000005</v>
      </c>
      <c r="I39" s="6">
        <v>1.5403</v>
      </c>
      <c r="J39" s="6">
        <v>0.81789999999999996</v>
      </c>
      <c r="K39" s="6">
        <v>0.33800000000000002</v>
      </c>
      <c r="L39" s="6">
        <v>0.67879999999999996</v>
      </c>
      <c r="M39" s="6">
        <v>0.26290000000000002</v>
      </c>
      <c r="N39" s="6">
        <v>0.39800000000000002</v>
      </c>
      <c r="O39" s="6">
        <v>0.64170000000000005</v>
      </c>
      <c r="P39" s="6">
        <v>0.36870000000000003</v>
      </c>
      <c r="Q39" s="6">
        <v>2.9779</v>
      </c>
      <c r="R39" s="10">
        <v>-999.9</v>
      </c>
      <c r="S39" s="6">
        <v>2.4496000000000002</v>
      </c>
      <c r="T39" s="6">
        <v>0.60009999999999997</v>
      </c>
      <c r="U39" s="6">
        <v>0.2288</v>
      </c>
      <c r="V39" s="6">
        <v>0.52429999999999999</v>
      </c>
      <c r="W39" s="6">
        <v>0.1762</v>
      </c>
      <c r="X39" s="6">
        <v>4.4999999999999998E-2</v>
      </c>
      <c r="Y39" s="6">
        <v>2.9700000000000001E-2</v>
      </c>
      <c r="Z39" s="6">
        <v>0.18590000000000001</v>
      </c>
      <c r="AA39" s="6">
        <v>1.5353000000000001</v>
      </c>
      <c r="AB39" s="6">
        <v>1.0664</v>
      </c>
      <c r="AC39" s="6">
        <v>0.49409999999999998</v>
      </c>
      <c r="AD39" s="6">
        <v>4.4200000000000003E-2</v>
      </c>
      <c r="AE39" s="6">
        <v>0.47339999999999999</v>
      </c>
      <c r="AF39" s="6">
        <v>0.44419999999999998</v>
      </c>
      <c r="BI39" s="12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</row>
    <row r="40" spans="1:809" x14ac:dyDescent="0.25">
      <c r="A40" s="29">
        <v>2001</v>
      </c>
      <c r="B40" s="6">
        <v>1.2927</v>
      </c>
      <c r="C40" s="6">
        <v>0.3175</v>
      </c>
      <c r="D40" s="6">
        <v>6.7000000000000004E-2</v>
      </c>
      <c r="E40" s="6">
        <v>0.41239999999999999</v>
      </c>
      <c r="F40" s="6">
        <v>0.90939999999999999</v>
      </c>
      <c r="G40" s="6">
        <v>1.2099</v>
      </c>
      <c r="H40" s="10">
        <v>-999.9</v>
      </c>
      <c r="I40" s="6">
        <v>1.7639</v>
      </c>
      <c r="J40" s="6">
        <v>0.87780000000000002</v>
      </c>
      <c r="K40" s="6">
        <v>0.35039999999999999</v>
      </c>
      <c r="L40" s="6">
        <v>0.64929999999999999</v>
      </c>
      <c r="M40" s="6">
        <v>0.3538</v>
      </c>
      <c r="N40" s="6">
        <v>0.50949999999999995</v>
      </c>
      <c r="O40" s="6">
        <v>0.76090000000000002</v>
      </c>
      <c r="P40" s="6">
        <v>0.75629999999999997</v>
      </c>
      <c r="Q40" s="6">
        <v>3.2363</v>
      </c>
      <c r="R40" s="6">
        <v>0.28370000000000001</v>
      </c>
      <c r="S40" s="6">
        <v>0.83489999999999998</v>
      </c>
      <c r="T40" s="6">
        <v>0.83789999999999998</v>
      </c>
      <c r="U40" s="6">
        <v>0.35099999999999998</v>
      </c>
      <c r="V40" s="6">
        <v>0.5706</v>
      </c>
      <c r="W40" s="6">
        <v>0.19869999999999999</v>
      </c>
      <c r="X40" s="6">
        <v>0.1777</v>
      </c>
      <c r="Y40" s="6">
        <v>5.9499999999999997E-2</v>
      </c>
      <c r="Z40" s="6">
        <v>0.2155</v>
      </c>
      <c r="AA40" s="6">
        <v>2.1187999999999998</v>
      </c>
      <c r="AB40" s="6">
        <v>0.96050000000000002</v>
      </c>
      <c r="AC40" s="6">
        <v>0.58809999999999996</v>
      </c>
      <c r="AD40" s="6">
        <v>0.1469</v>
      </c>
      <c r="AE40" s="6">
        <v>0.46629999999999999</v>
      </c>
      <c r="AF40" s="6">
        <v>0.88009999999999999</v>
      </c>
      <c r="BI40" s="12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</row>
    <row r="41" spans="1:809" x14ac:dyDescent="0.25">
      <c r="A41" s="29">
        <v>2002</v>
      </c>
      <c r="B41" s="6">
        <v>1.1877</v>
      </c>
      <c r="C41" s="6">
        <v>0.38290000000000002</v>
      </c>
      <c r="D41" s="10">
        <v>-999.9</v>
      </c>
      <c r="E41" s="6">
        <v>0.55720000000000003</v>
      </c>
      <c r="F41" s="6">
        <v>1.5839000000000001</v>
      </c>
      <c r="G41" s="6">
        <v>1.1929000000000001</v>
      </c>
      <c r="H41" s="6">
        <v>0.60980000000000001</v>
      </c>
      <c r="I41" s="6">
        <v>0.64890000000000003</v>
      </c>
      <c r="J41" s="6">
        <v>0.60609999999999997</v>
      </c>
      <c r="K41" s="6">
        <v>0.32090000000000002</v>
      </c>
      <c r="L41" s="6">
        <v>0.5776</v>
      </c>
      <c r="M41" s="6">
        <v>0.39329999999999998</v>
      </c>
      <c r="N41" s="6">
        <v>0.60209999999999997</v>
      </c>
      <c r="O41" s="6">
        <v>0.81200000000000006</v>
      </c>
      <c r="P41" s="6">
        <v>0.3805</v>
      </c>
      <c r="Q41" s="6">
        <v>2.8492000000000002</v>
      </c>
      <c r="R41" s="6">
        <v>0.32600000000000001</v>
      </c>
      <c r="S41" s="6">
        <v>1.3642000000000001</v>
      </c>
      <c r="T41" s="6">
        <v>0.82630000000000003</v>
      </c>
      <c r="U41" s="6">
        <v>0.79320000000000002</v>
      </c>
      <c r="V41" s="6">
        <v>0.62819999999999998</v>
      </c>
      <c r="W41" s="6">
        <v>0.19209999999999999</v>
      </c>
      <c r="X41" s="6">
        <v>8.1199999999999994E-2</v>
      </c>
      <c r="Y41" s="6">
        <v>7.3599999999999999E-2</v>
      </c>
      <c r="Z41" s="6">
        <v>0.14829999999999999</v>
      </c>
      <c r="AA41" s="6">
        <v>1.5408999999999999</v>
      </c>
      <c r="AB41" s="6">
        <v>1.0263</v>
      </c>
      <c r="AC41" s="6">
        <v>0.50509999999999999</v>
      </c>
      <c r="AD41" s="6">
        <v>6.3600000000000004E-2</v>
      </c>
      <c r="AE41" s="6">
        <v>0.45979999999999999</v>
      </c>
      <c r="AF41" s="6">
        <v>0.90080000000000005</v>
      </c>
      <c r="BI41" s="12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</row>
    <row r="42" spans="1:809" x14ac:dyDescent="0.25">
      <c r="A42" s="29">
        <v>2003</v>
      </c>
      <c r="B42" s="6">
        <v>1.4583999999999999</v>
      </c>
      <c r="C42" s="6">
        <v>0.52039999999999997</v>
      </c>
      <c r="D42" s="6">
        <v>6.7400000000000002E-2</v>
      </c>
      <c r="E42" s="6">
        <v>0.62529999999999997</v>
      </c>
      <c r="F42" s="6">
        <v>1.6088</v>
      </c>
      <c r="G42" s="6">
        <v>1.2273000000000001</v>
      </c>
      <c r="H42" s="6">
        <v>0.7994</v>
      </c>
      <c r="I42" s="6">
        <v>0.84250000000000003</v>
      </c>
      <c r="J42" s="10">
        <v>-999.9</v>
      </c>
      <c r="K42" s="6">
        <v>0.44419999999999998</v>
      </c>
      <c r="L42" s="6">
        <v>0.69869999999999999</v>
      </c>
      <c r="M42" s="6">
        <v>0.43490000000000001</v>
      </c>
      <c r="N42" s="6">
        <v>0.73340000000000005</v>
      </c>
      <c r="O42" s="6">
        <v>1.0846</v>
      </c>
      <c r="P42" s="6">
        <v>0.33460000000000001</v>
      </c>
      <c r="Q42" s="6">
        <v>3.3008000000000002</v>
      </c>
      <c r="R42" s="6">
        <v>0.40439999999999998</v>
      </c>
      <c r="S42" s="10">
        <v>-999.9</v>
      </c>
      <c r="T42" s="6">
        <v>0.82689999999999997</v>
      </c>
      <c r="U42" s="6">
        <v>0.63460000000000005</v>
      </c>
      <c r="V42" s="6">
        <v>0.63649999999999995</v>
      </c>
      <c r="W42" s="6">
        <v>0.22850000000000001</v>
      </c>
      <c r="X42" s="6">
        <v>9.4299999999999995E-2</v>
      </c>
      <c r="Y42" s="6">
        <v>8.43E-2</v>
      </c>
      <c r="Z42" s="6">
        <v>0.26169999999999999</v>
      </c>
      <c r="AA42" s="6">
        <v>2.7448000000000001</v>
      </c>
      <c r="AB42" s="6">
        <v>0.96130000000000004</v>
      </c>
      <c r="AC42" s="6">
        <v>0.57709999999999995</v>
      </c>
      <c r="AD42" s="6">
        <v>9.5699999999999993E-2</v>
      </c>
      <c r="AE42" s="6">
        <v>0.55349999999999999</v>
      </c>
      <c r="AF42" s="6">
        <v>0.67379999999999995</v>
      </c>
      <c r="BI42" s="12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</row>
    <row r="43" spans="1:809" x14ac:dyDescent="0.25">
      <c r="A43" s="29">
        <v>2004</v>
      </c>
      <c r="B43" s="6">
        <v>0.94</v>
      </c>
      <c r="C43" s="6">
        <v>0.5766</v>
      </c>
      <c r="D43" s="6">
        <v>5.96E-2</v>
      </c>
      <c r="E43" s="6">
        <v>0.56389999999999996</v>
      </c>
      <c r="F43" s="6">
        <v>1.1346000000000001</v>
      </c>
      <c r="G43" s="6">
        <v>1.5902000000000001</v>
      </c>
      <c r="H43" s="6">
        <v>0.65169999999999995</v>
      </c>
      <c r="I43" s="6">
        <v>0.78949999999999998</v>
      </c>
      <c r="J43" s="6">
        <v>0.71870000000000001</v>
      </c>
      <c r="K43" s="6">
        <v>0.33050000000000002</v>
      </c>
      <c r="L43" s="6">
        <v>0.67259999999999998</v>
      </c>
      <c r="M43" s="6">
        <v>0.36120000000000002</v>
      </c>
      <c r="N43" s="6">
        <v>0.59989999999999999</v>
      </c>
      <c r="O43" s="6">
        <v>0.73950000000000005</v>
      </c>
      <c r="P43" s="6">
        <v>0.309</v>
      </c>
      <c r="Q43" s="6">
        <v>2.0918999999999999</v>
      </c>
      <c r="R43" s="6">
        <v>0.21540000000000001</v>
      </c>
      <c r="S43" s="6">
        <v>1.2099</v>
      </c>
      <c r="T43" s="6">
        <v>0.72570000000000001</v>
      </c>
      <c r="U43" s="6">
        <v>0.63929999999999998</v>
      </c>
      <c r="V43" s="10">
        <v>-999.9</v>
      </c>
      <c r="W43" s="6">
        <v>0.19919999999999999</v>
      </c>
      <c r="X43" s="6">
        <v>0.1406</v>
      </c>
      <c r="Y43" s="6">
        <v>8.7300000000000003E-2</v>
      </c>
      <c r="Z43" s="6">
        <v>8.0500000000000002E-2</v>
      </c>
      <c r="AA43" s="6">
        <v>1.925</v>
      </c>
      <c r="AB43" s="6">
        <v>1.1843999999999999</v>
      </c>
      <c r="AC43" s="6">
        <v>0.49559999999999998</v>
      </c>
      <c r="AD43" s="6">
        <v>9.6299999999999997E-2</v>
      </c>
      <c r="AE43" s="6">
        <v>0.45579999999999998</v>
      </c>
      <c r="AF43" s="6">
        <v>0.58169999999999999</v>
      </c>
      <c r="BI43" s="12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</row>
    <row r="44" spans="1:809" x14ac:dyDescent="0.25">
      <c r="A44" s="29">
        <v>2005</v>
      </c>
      <c r="B44" s="6">
        <v>1.4266000000000001</v>
      </c>
      <c r="C44" s="6">
        <v>0.33710000000000001</v>
      </c>
      <c r="D44" s="6">
        <v>7.8200000000000006E-2</v>
      </c>
      <c r="E44" s="6">
        <v>0.53700000000000003</v>
      </c>
      <c r="F44" s="6">
        <v>1.8166</v>
      </c>
      <c r="G44" s="6">
        <v>1.8605</v>
      </c>
      <c r="H44" s="6">
        <v>0.64529999999999998</v>
      </c>
      <c r="I44" s="10">
        <v>-999.9</v>
      </c>
      <c r="J44" s="6">
        <v>0.79549999999999998</v>
      </c>
      <c r="K44" s="6">
        <v>0.34379999999999999</v>
      </c>
      <c r="L44" s="6">
        <v>0.70950000000000002</v>
      </c>
      <c r="M44" s="6">
        <v>0.39960000000000001</v>
      </c>
      <c r="N44" s="6">
        <v>0.45689999999999997</v>
      </c>
      <c r="O44" s="6">
        <v>0.75739999999999996</v>
      </c>
      <c r="P44" s="6">
        <v>0.36030000000000001</v>
      </c>
      <c r="Q44" s="6">
        <v>2.0764</v>
      </c>
      <c r="R44" s="6">
        <v>0.25269999999999998</v>
      </c>
      <c r="S44" s="6">
        <v>1.2399</v>
      </c>
      <c r="T44" s="6">
        <v>0.73370000000000002</v>
      </c>
      <c r="U44" s="6">
        <v>0.79569999999999996</v>
      </c>
      <c r="V44" s="6">
        <v>0.70569999999999999</v>
      </c>
      <c r="W44" s="6">
        <v>0.2273</v>
      </c>
      <c r="X44" s="6">
        <v>7.7499999999999999E-2</v>
      </c>
      <c r="Y44" s="6">
        <v>4.8899999999999999E-2</v>
      </c>
      <c r="Z44" s="6">
        <v>0.16500000000000001</v>
      </c>
      <c r="AA44" s="6">
        <v>2.3573</v>
      </c>
      <c r="AB44" s="6">
        <v>1.2935000000000001</v>
      </c>
      <c r="AC44" s="6">
        <v>0.46710000000000002</v>
      </c>
      <c r="AD44" s="6">
        <v>6.9400000000000003E-2</v>
      </c>
      <c r="AE44" s="6">
        <v>0.54659999999999997</v>
      </c>
      <c r="AF44" s="6">
        <v>0.55200000000000005</v>
      </c>
      <c r="BI44" s="12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</row>
    <row r="45" spans="1:809" x14ac:dyDescent="0.25">
      <c r="A45" s="29">
        <v>2006</v>
      </c>
      <c r="B45" s="6">
        <v>1.1042000000000001</v>
      </c>
      <c r="C45" s="6">
        <v>0.35389999999999999</v>
      </c>
      <c r="D45" s="6">
        <v>6.3500000000000001E-2</v>
      </c>
      <c r="E45" s="10">
        <v>-999.9</v>
      </c>
      <c r="F45" s="6">
        <v>1.1671</v>
      </c>
      <c r="G45" s="6">
        <v>1.7209000000000001</v>
      </c>
      <c r="H45" s="6">
        <v>0.55449999999999999</v>
      </c>
      <c r="I45" s="6">
        <v>0.50449999999999995</v>
      </c>
      <c r="J45" s="6">
        <v>0.59640000000000004</v>
      </c>
      <c r="K45" s="6">
        <v>0.28370000000000001</v>
      </c>
      <c r="L45" s="6">
        <v>0.55420000000000003</v>
      </c>
      <c r="M45" s="6">
        <v>0.4728</v>
      </c>
      <c r="N45" s="6">
        <v>0.67879999999999996</v>
      </c>
      <c r="O45" s="6">
        <v>0.99629999999999996</v>
      </c>
      <c r="P45" s="6">
        <v>0.61429999999999996</v>
      </c>
      <c r="Q45" s="6">
        <v>2.1312000000000002</v>
      </c>
      <c r="R45" s="6">
        <v>0.26279999999999998</v>
      </c>
      <c r="S45" s="6">
        <v>0.4773</v>
      </c>
      <c r="T45" s="6">
        <v>0.36749999999999999</v>
      </c>
      <c r="U45" s="6">
        <v>0.88990000000000002</v>
      </c>
      <c r="V45" s="6">
        <v>0.60729999999999995</v>
      </c>
      <c r="W45" s="6">
        <v>0.2107</v>
      </c>
      <c r="X45" s="6">
        <v>0.13170000000000001</v>
      </c>
      <c r="Y45" s="6">
        <v>9.7000000000000003E-2</v>
      </c>
      <c r="Z45" s="6">
        <v>0.16320000000000001</v>
      </c>
      <c r="AA45" s="6">
        <v>2.2677</v>
      </c>
      <c r="AB45" s="6">
        <v>0.94840000000000002</v>
      </c>
      <c r="AC45" s="6">
        <v>0.51300000000000001</v>
      </c>
      <c r="AD45" s="6">
        <v>0.1525</v>
      </c>
      <c r="AE45" s="6">
        <v>0.42799999999999999</v>
      </c>
      <c r="AF45" s="6">
        <v>0.31840000000000002</v>
      </c>
      <c r="BI45" s="12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</row>
    <row r="46" spans="1:809" x14ac:dyDescent="0.25">
      <c r="A46" s="29">
        <v>2007</v>
      </c>
      <c r="B46" s="6">
        <v>0.95369999999999999</v>
      </c>
      <c r="C46" s="6">
        <v>0.2407</v>
      </c>
      <c r="D46" s="6">
        <v>4.1099999999999998E-2</v>
      </c>
      <c r="E46" s="6">
        <v>0.37630000000000002</v>
      </c>
      <c r="F46" s="6">
        <v>1.4933000000000001</v>
      </c>
      <c r="G46" s="6">
        <v>1.3964000000000001</v>
      </c>
      <c r="H46" s="6">
        <v>0.54</v>
      </c>
      <c r="I46" s="6">
        <v>0.58309999999999995</v>
      </c>
      <c r="J46" s="6">
        <v>0.61550000000000005</v>
      </c>
      <c r="K46" s="6">
        <v>0.29909999999999998</v>
      </c>
      <c r="L46" s="6">
        <v>0.54920000000000002</v>
      </c>
      <c r="M46" s="6">
        <v>0.28449999999999998</v>
      </c>
      <c r="N46" s="6">
        <v>0.22770000000000001</v>
      </c>
      <c r="O46" s="6">
        <v>0.4718</v>
      </c>
      <c r="P46" s="6">
        <v>0.25180000000000002</v>
      </c>
      <c r="Q46" s="6">
        <v>2.8426999999999998</v>
      </c>
      <c r="R46" s="6">
        <v>0.24829999999999999</v>
      </c>
      <c r="S46" s="6">
        <v>0.32169999999999999</v>
      </c>
      <c r="T46" s="6">
        <v>0.21929999999999999</v>
      </c>
      <c r="U46" s="6">
        <v>0.44</v>
      </c>
      <c r="V46" s="6">
        <v>0.3992</v>
      </c>
      <c r="W46" s="6">
        <v>0.1066</v>
      </c>
      <c r="X46" s="6">
        <v>5.6800000000000003E-2</v>
      </c>
      <c r="Y46" s="6">
        <v>3.1899999999999998E-2</v>
      </c>
      <c r="Z46" s="6">
        <v>0.1069</v>
      </c>
      <c r="AA46" s="6">
        <v>1.522</v>
      </c>
      <c r="AB46" s="6">
        <v>0.92930000000000001</v>
      </c>
      <c r="AC46" s="6">
        <v>0.41389999999999999</v>
      </c>
      <c r="AD46" s="6">
        <v>4.5400000000000003E-2</v>
      </c>
      <c r="AE46" s="6">
        <v>0.44500000000000001</v>
      </c>
      <c r="AF46" s="6">
        <v>0.2969</v>
      </c>
      <c r="BI46" s="12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</row>
    <row r="47" spans="1:809" x14ac:dyDescent="0.25">
      <c r="A47" s="29">
        <v>2008</v>
      </c>
      <c r="B47" s="6">
        <v>0.51500000000000001</v>
      </c>
      <c r="C47" s="6">
        <v>0.15620000000000001</v>
      </c>
      <c r="D47" s="6">
        <v>4.0599999999999997E-2</v>
      </c>
      <c r="E47" s="6">
        <v>0.32779999999999998</v>
      </c>
      <c r="F47" s="6">
        <v>0.95399999999999996</v>
      </c>
      <c r="G47" s="6">
        <v>1.0508</v>
      </c>
      <c r="H47" s="6">
        <v>0.38490000000000002</v>
      </c>
      <c r="I47" s="6">
        <v>0.39879999999999999</v>
      </c>
      <c r="J47" s="6">
        <v>0.47320000000000001</v>
      </c>
      <c r="K47" s="6">
        <v>0.17910000000000001</v>
      </c>
      <c r="L47" s="6">
        <v>0.46350000000000002</v>
      </c>
      <c r="M47" s="6">
        <v>0.21479999999999999</v>
      </c>
      <c r="N47" s="6">
        <v>0.43390000000000001</v>
      </c>
      <c r="O47" s="6">
        <v>0.4803</v>
      </c>
      <c r="P47" s="6">
        <v>0.29599999999999999</v>
      </c>
      <c r="Q47" s="10">
        <v>-999.9</v>
      </c>
      <c r="R47" s="6">
        <v>0.32690000000000002</v>
      </c>
      <c r="S47" s="6">
        <v>0.34250000000000003</v>
      </c>
      <c r="T47" s="6">
        <v>0.40600000000000003</v>
      </c>
      <c r="U47" s="6">
        <v>0.34760000000000002</v>
      </c>
      <c r="V47" s="10">
        <v>-999.9</v>
      </c>
      <c r="W47" s="6">
        <v>9.7699999999999995E-2</v>
      </c>
      <c r="X47" s="6">
        <v>4.3700000000000003E-2</v>
      </c>
      <c r="Y47" s="6">
        <v>2.6700000000000002E-2</v>
      </c>
      <c r="Z47" s="6">
        <v>0.1163</v>
      </c>
      <c r="AA47" s="6">
        <v>1.3638999999999999</v>
      </c>
      <c r="AB47" s="6">
        <v>1.0745</v>
      </c>
      <c r="AC47" s="6">
        <v>0.42030000000000001</v>
      </c>
      <c r="AD47" s="6">
        <v>6.5500000000000003E-2</v>
      </c>
      <c r="AE47" s="6">
        <v>0.32619999999999999</v>
      </c>
      <c r="AF47" s="6">
        <v>9.64E-2</v>
      </c>
      <c r="BI47" s="12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</row>
    <row r="48" spans="1:809" x14ac:dyDescent="0.25">
      <c r="A48" s="29">
        <v>2009</v>
      </c>
      <c r="B48" s="6">
        <v>0.62629999999999997</v>
      </c>
      <c r="C48" s="6">
        <v>0.21609999999999999</v>
      </c>
      <c r="D48" s="6">
        <v>4.8800000000000003E-2</v>
      </c>
      <c r="E48" s="6">
        <v>0.32650000000000001</v>
      </c>
      <c r="F48" s="6">
        <v>0.79079999999999995</v>
      </c>
      <c r="G48" s="6">
        <v>1.2082999999999999</v>
      </c>
      <c r="H48" s="10">
        <v>-999.9</v>
      </c>
      <c r="I48" s="10">
        <v>-999.9</v>
      </c>
      <c r="J48" s="10">
        <v>-999.9</v>
      </c>
      <c r="K48" s="6">
        <v>0.20549999999999999</v>
      </c>
      <c r="L48" s="6">
        <v>0.50549999999999995</v>
      </c>
      <c r="M48" s="6">
        <v>0.20649999999999999</v>
      </c>
      <c r="N48" s="6">
        <v>0.36940000000000001</v>
      </c>
      <c r="O48" s="6">
        <v>0.49619999999999997</v>
      </c>
      <c r="P48" s="6">
        <v>0.17780000000000001</v>
      </c>
      <c r="Q48" s="6">
        <v>1.0631999999999999</v>
      </c>
      <c r="R48" s="6">
        <v>0.1135</v>
      </c>
      <c r="S48" s="10">
        <v>-999.9</v>
      </c>
      <c r="T48" s="6">
        <v>0.42059999999999997</v>
      </c>
      <c r="U48" s="6">
        <v>0.37459999999999999</v>
      </c>
      <c r="V48" s="6">
        <v>0.4602</v>
      </c>
      <c r="W48" s="6">
        <v>7.5600000000000001E-2</v>
      </c>
      <c r="X48" s="6">
        <v>2.5399999999999999E-2</v>
      </c>
      <c r="Y48" s="6">
        <v>2.81E-2</v>
      </c>
      <c r="Z48" s="6">
        <v>0.13739999999999999</v>
      </c>
      <c r="AA48" s="6">
        <v>1.2495000000000001</v>
      </c>
      <c r="AB48" s="6">
        <v>1</v>
      </c>
      <c r="AC48" s="6">
        <v>0.33279999999999998</v>
      </c>
      <c r="AD48" s="6">
        <v>8.6999999999999994E-2</v>
      </c>
      <c r="AE48" s="6">
        <v>0.36720000000000003</v>
      </c>
      <c r="AF48" s="6">
        <v>0.23419999999999999</v>
      </c>
      <c r="BI48" s="12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</row>
    <row r="49" spans="1:809" x14ac:dyDescent="0.25">
      <c r="A49" s="29">
        <v>2010</v>
      </c>
      <c r="B49" s="6">
        <v>0.53549999999999998</v>
      </c>
      <c r="C49" s="6">
        <v>0.27650000000000002</v>
      </c>
      <c r="D49" s="6">
        <v>0.1124</v>
      </c>
      <c r="E49" s="6">
        <v>0.3553</v>
      </c>
      <c r="F49" s="6">
        <v>0.97170000000000001</v>
      </c>
      <c r="G49" s="6">
        <v>1.1115999999999999</v>
      </c>
      <c r="H49" s="6">
        <v>0.25690000000000002</v>
      </c>
      <c r="I49" s="6">
        <v>0.4224</v>
      </c>
      <c r="J49" s="6">
        <v>0.35510000000000003</v>
      </c>
      <c r="K49" s="6">
        <v>0.16289999999999999</v>
      </c>
      <c r="L49" s="6">
        <v>0.3211</v>
      </c>
      <c r="M49" s="6">
        <v>0.20200000000000001</v>
      </c>
      <c r="N49" s="6">
        <v>0.3402</v>
      </c>
      <c r="O49" s="6">
        <v>0.46839999999999998</v>
      </c>
      <c r="P49" s="6">
        <v>0.29270000000000002</v>
      </c>
      <c r="Q49" s="6">
        <v>1.4058999999999999</v>
      </c>
      <c r="R49" s="6">
        <v>0.25169999999999998</v>
      </c>
      <c r="S49" s="6">
        <v>9.7500000000000003E-2</v>
      </c>
      <c r="T49" s="6">
        <v>0.24929999999999999</v>
      </c>
      <c r="U49" s="10">
        <v>-999.9</v>
      </c>
      <c r="V49" s="6">
        <v>0.28639999999999999</v>
      </c>
      <c r="W49" s="6">
        <v>0.1139</v>
      </c>
      <c r="X49" s="6">
        <v>4.4200000000000003E-2</v>
      </c>
      <c r="Y49" s="6">
        <v>3.2399999999999998E-2</v>
      </c>
      <c r="Z49" s="6">
        <v>0.14560000000000001</v>
      </c>
      <c r="AA49" s="6">
        <v>1.6668000000000001</v>
      </c>
      <c r="AB49" s="6">
        <v>1.0159</v>
      </c>
      <c r="AC49" s="6">
        <v>0.37590000000000001</v>
      </c>
      <c r="AD49" s="6">
        <v>7.3899999999999993E-2</v>
      </c>
      <c r="AE49" s="6">
        <v>0.27450000000000002</v>
      </c>
      <c r="AF49" s="6">
        <v>0.19939999999999999</v>
      </c>
      <c r="BI49" s="12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</row>
    <row r="50" spans="1:809" x14ac:dyDescent="0.25">
      <c r="A50" s="29">
        <v>2011</v>
      </c>
      <c r="B50" s="6">
        <v>0.85699999999999998</v>
      </c>
      <c r="C50" s="6">
        <v>0.2069</v>
      </c>
      <c r="D50" s="6">
        <v>4.0599999999999997E-2</v>
      </c>
      <c r="E50" s="6">
        <v>0.32219999999999999</v>
      </c>
      <c r="F50" s="6">
        <v>1.1024</v>
      </c>
      <c r="G50" s="6">
        <v>1.1203000000000001</v>
      </c>
      <c r="H50" s="6">
        <v>0.58330000000000004</v>
      </c>
      <c r="I50" s="6">
        <v>0.65429999999999999</v>
      </c>
      <c r="J50" s="6">
        <v>0.79569999999999996</v>
      </c>
      <c r="K50" s="6">
        <v>0.1913</v>
      </c>
      <c r="L50" s="6">
        <v>0.35249999999999998</v>
      </c>
      <c r="M50" s="6">
        <v>0.17660000000000001</v>
      </c>
      <c r="N50" s="6">
        <v>0.25919999999999999</v>
      </c>
      <c r="O50" s="6">
        <v>0.6361</v>
      </c>
      <c r="P50" s="6">
        <v>0.16800000000000001</v>
      </c>
      <c r="Q50" s="6">
        <v>1.6581999999999999</v>
      </c>
      <c r="R50" s="6">
        <v>0.2782</v>
      </c>
      <c r="S50" s="6">
        <v>0.15790000000000001</v>
      </c>
      <c r="T50" s="6">
        <v>0.27479999999999999</v>
      </c>
      <c r="U50" s="6">
        <v>0.3518</v>
      </c>
      <c r="V50" s="6">
        <v>0.45290000000000002</v>
      </c>
      <c r="W50" s="6">
        <v>0.12920000000000001</v>
      </c>
      <c r="X50" s="6">
        <v>2.2200000000000001E-2</v>
      </c>
      <c r="Y50" s="6">
        <v>1.6E-2</v>
      </c>
      <c r="Z50" s="6">
        <v>0.10150000000000001</v>
      </c>
      <c r="AA50" s="6">
        <v>1.5426</v>
      </c>
      <c r="AB50" s="6">
        <v>1.1840999999999999</v>
      </c>
      <c r="AC50" s="6">
        <v>0.30940000000000001</v>
      </c>
      <c r="AD50" s="6">
        <v>4.41E-2</v>
      </c>
      <c r="AE50" s="6">
        <v>0.2903</v>
      </c>
      <c r="AF50" s="6">
        <v>0.23330000000000001</v>
      </c>
      <c r="BI50" s="12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</row>
    <row r="51" spans="1:809" x14ac:dyDescent="0.25">
      <c r="A51" s="29">
        <v>2012</v>
      </c>
      <c r="B51" s="6">
        <v>0.55020000000000002</v>
      </c>
      <c r="C51" s="6">
        <v>0.1381</v>
      </c>
      <c r="D51" s="6">
        <v>1.9099999999999999E-2</v>
      </c>
      <c r="E51" s="6">
        <v>0.28899999999999998</v>
      </c>
      <c r="F51" s="6">
        <v>0.93140000000000001</v>
      </c>
      <c r="G51" s="6">
        <v>0.99629999999999996</v>
      </c>
      <c r="H51" s="6">
        <v>0.3876</v>
      </c>
      <c r="I51" s="6">
        <v>0.42609999999999998</v>
      </c>
      <c r="J51" s="6">
        <v>0.622</v>
      </c>
      <c r="K51" s="6">
        <v>0.14480000000000001</v>
      </c>
      <c r="L51" s="6">
        <v>0.27050000000000002</v>
      </c>
      <c r="M51" s="6">
        <v>0.12520000000000001</v>
      </c>
      <c r="N51" s="6">
        <v>0.2104</v>
      </c>
      <c r="O51" s="6">
        <v>0.39900000000000002</v>
      </c>
      <c r="P51" s="6">
        <v>0.1411</v>
      </c>
      <c r="Q51" s="6">
        <v>1.9774</v>
      </c>
      <c r="R51" s="6">
        <v>0.16089999999999999</v>
      </c>
      <c r="S51" s="10">
        <v>-999.9</v>
      </c>
      <c r="T51" s="6">
        <v>0.22109999999999999</v>
      </c>
      <c r="U51" s="6">
        <v>0.19020000000000001</v>
      </c>
      <c r="V51" s="6">
        <v>0.308</v>
      </c>
      <c r="W51" s="6">
        <v>8.2900000000000001E-2</v>
      </c>
      <c r="X51" s="6">
        <v>2.92E-2</v>
      </c>
      <c r="Y51" s="6">
        <v>2.23E-2</v>
      </c>
      <c r="Z51" s="6">
        <v>7.1199999999999999E-2</v>
      </c>
      <c r="AA51" s="6">
        <v>0.98360000000000003</v>
      </c>
      <c r="AB51" s="6">
        <v>1.0894999999999999</v>
      </c>
      <c r="AC51" s="6">
        <v>0.27700000000000002</v>
      </c>
      <c r="AD51" s="6">
        <v>6.0999999999999999E-2</v>
      </c>
      <c r="AE51" s="6">
        <v>0.28439999999999999</v>
      </c>
      <c r="AF51" s="6">
        <v>0.26650000000000001</v>
      </c>
      <c r="BI51" s="12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</row>
    <row r="52" spans="1:809" x14ac:dyDescent="0.25">
      <c r="BI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</row>
    <row r="53" spans="1:809" x14ac:dyDescent="0.25">
      <c r="A53" s="102" t="s">
        <v>137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2"/>
      <c r="BJ53" s="6"/>
      <c r="BK53" s="6"/>
      <c r="BL53" s="6"/>
      <c r="BM53" s="6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5"/>
    </row>
    <row r="54" spans="1:809" x14ac:dyDescent="0.25">
      <c r="B54" s="6" t="s">
        <v>11</v>
      </c>
      <c r="C54" s="6" t="s">
        <v>13</v>
      </c>
      <c r="D54" s="6" t="s">
        <v>14</v>
      </c>
      <c r="E54" s="6" t="s">
        <v>15</v>
      </c>
      <c r="F54" s="6" t="s">
        <v>18</v>
      </c>
      <c r="G54" s="6" t="s">
        <v>19</v>
      </c>
      <c r="H54" s="6" t="s">
        <v>20</v>
      </c>
      <c r="I54" s="6" t="s">
        <v>21</v>
      </c>
      <c r="J54" s="6" t="s">
        <v>25</v>
      </c>
      <c r="K54" s="6" t="s">
        <v>28</v>
      </c>
      <c r="L54" s="6" t="s">
        <v>30</v>
      </c>
      <c r="M54" s="6" t="s">
        <v>45</v>
      </c>
      <c r="N54" s="6" t="s">
        <v>46</v>
      </c>
      <c r="O54" s="6" t="s">
        <v>47</v>
      </c>
      <c r="P54" s="6" t="s">
        <v>48</v>
      </c>
      <c r="Q54" s="6" t="s">
        <v>67</v>
      </c>
      <c r="R54" s="6" t="s">
        <v>73</v>
      </c>
      <c r="S54" s="6" t="s">
        <v>2</v>
      </c>
      <c r="T54" s="6" t="s">
        <v>77</v>
      </c>
      <c r="U54" s="6" t="s">
        <v>78</v>
      </c>
      <c r="V54" s="6" t="s">
        <v>79</v>
      </c>
      <c r="W54" s="6" t="s">
        <v>81</v>
      </c>
      <c r="X54" s="6" t="s">
        <v>83</v>
      </c>
      <c r="Y54" s="6" t="s">
        <v>84</v>
      </c>
      <c r="Z54" s="6" t="s">
        <v>86</v>
      </c>
      <c r="AA54" s="6" t="s">
        <v>87</v>
      </c>
      <c r="AB54" s="6" t="s">
        <v>88</v>
      </c>
      <c r="AC54" s="6" t="s">
        <v>136</v>
      </c>
      <c r="AD54" s="6" t="s">
        <v>98</v>
      </c>
      <c r="AE54" s="6" t="s">
        <v>100</v>
      </c>
      <c r="AF54" s="6" t="s">
        <v>103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12"/>
      <c r="BJ54" s="6"/>
      <c r="BK54" s="6"/>
      <c r="BL54" s="6"/>
      <c r="BM54" s="6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5"/>
    </row>
    <row r="55" spans="1:809" x14ac:dyDescent="0.25">
      <c r="A55" s="29">
        <v>1990</v>
      </c>
      <c r="B55" s="10">
        <v>-999.9</v>
      </c>
      <c r="C55" s="10">
        <v>-999.9</v>
      </c>
      <c r="D55" s="6">
        <v>0.15</v>
      </c>
      <c r="E55" s="6">
        <v>0.9012</v>
      </c>
      <c r="F55" s="6">
        <v>10.7424</v>
      </c>
      <c r="G55" s="6">
        <v>8.4007000000000005</v>
      </c>
      <c r="H55" s="6">
        <v>0.68869999999999998</v>
      </c>
      <c r="I55" s="6">
        <v>2.3780000000000001</v>
      </c>
      <c r="J55" s="6">
        <v>2.1934999999999998</v>
      </c>
      <c r="K55" s="6">
        <v>1.0299</v>
      </c>
      <c r="L55" s="6">
        <v>1.17</v>
      </c>
      <c r="M55" s="6">
        <v>0.23899999999999999</v>
      </c>
      <c r="N55" s="6">
        <v>0.49180000000000001</v>
      </c>
      <c r="O55" s="6">
        <v>0.59089999999999998</v>
      </c>
      <c r="P55" s="6">
        <v>0.50749999999999995</v>
      </c>
      <c r="Q55" s="6">
        <v>7.8475999999999999</v>
      </c>
      <c r="R55" s="6">
        <v>0.4703</v>
      </c>
      <c r="S55" s="6">
        <v>1.6285000000000001</v>
      </c>
      <c r="T55" s="6">
        <v>1.3413999999999999</v>
      </c>
      <c r="U55" s="6">
        <v>0.28560000000000002</v>
      </c>
      <c r="V55" s="6">
        <v>1.9705999999999999</v>
      </c>
      <c r="W55" s="6">
        <v>0.45290000000000002</v>
      </c>
      <c r="X55" s="6">
        <v>7.5600000000000001E-2</v>
      </c>
      <c r="Y55" s="6">
        <v>7.85E-2</v>
      </c>
      <c r="Z55" s="10">
        <v>-999.9</v>
      </c>
      <c r="AA55" s="6">
        <v>2.6208</v>
      </c>
      <c r="AB55" s="10">
        <v>-999.9</v>
      </c>
      <c r="AC55" s="6">
        <v>1.3641000000000001</v>
      </c>
      <c r="AD55" s="6">
        <v>0.45550000000000002</v>
      </c>
      <c r="AE55" s="6">
        <v>1.7315</v>
      </c>
      <c r="AF55" s="6">
        <v>1.4597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2"/>
      <c r="BJ55" s="6"/>
      <c r="BK55" s="6"/>
      <c r="BL55" s="6"/>
      <c r="BM55" s="6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5"/>
    </row>
    <row r="56" spans="1:809" x14ac:dyDescent="0.25">
      <c r="A56" s="29">
        <v>1991</v>
      </c>
      <c r="B56" s="6">
        <v>5.8451000000000004</v>
      </c>
      <c r="C56" s="10">
        <v>-999.9</v>
      </c>
      <c r="D56" s="6">
        <v>0.1419</v>
      </c>
      <c r="E56" s="6">
        <v>1.5592999999999999</v>
      </c>
      <c r="F56" s="6">
        <v>8.0039999999999996</v>
      </c>
      <c r="G56" s="6">
        <v>6.3247</v>
      </c>
      <c r="H56" s="6">
        <v>0.5837</v>
      </c>
      <c r="I56" s="6">
        <v>1.7346999999999999</v>
      </c>
      <c r="J56" s="10">
        <v>-999.9</v>
      </c>
      <c r="K56" s="6">
        <v>0.93820000000000003</v>
      </c>
      <c r="L56" s="6">
        <v>1.2075</v>
      </c>
      <c r="M56" s="6">
        <v>0.1933</v>
      </c>
      <c r="N56" s="6">
        <v>0.56079999999999997</v>
      </c>
      <c r="O56" s="6">
        <v>0.62580000000000002</v>
      </c>
      <c r="P56" s="6">
        <v>0.3054</v>
      </c>
      <c r="Q56" s="10">
        <v>-999.9</v>
      </c>
      <c r="R56" s="6">
        <v>0.55369999999999997</v>
      </c>
      <c r="S56" s="6">
        <v>2.2536999999999998</v>
      </c>
      <c r="T56" s="6">
        <v>1.0004</v>
      </c>
      <c r="U56" s="6">
        <v>0.48570000000000002</v>
      </c>
      <c r="V56" s="6">
        <v>1.7075</v>
      </c>
      <c r="W56" s="6">
        <v>0.3821</v>
      </c>
      <c r="X56" s="6">
        <v>7.0999999999999994E-2</v>
      </c>
      <c r="Y56" s="6">
        <v>7.4700000000000003E-2</v>
      </c>
      <c r="Z56" s="6">
        <v>7.0400000000000004E-2</v>
      </c>
      <c r="AA56" s="6">
        <v>2.4891999999999999</v>
      </c>
      <c r="AB56" s="6">
        <v>3.2185000000000001</v>
      </c>
      <c r="AC56" s="6">
        <v>1.0780000000000001</v>
      </c>
      <c r="AD56" s="6">
        <v>0.29659999999999997</v>
      </c>
      <c r="AE56" s="6">
        <v>1.0528999999999999</v>
      </c>
      <c r="AF56" s="6">
        <v>1.3150999999999999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15"/>
      <c r="BJ56" s="6"/>
      <c r="BK56" s="6"/>
      <c r="BL56" s="6"/>
      <c r="BM56" s="6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5"/>
    </row>
    <row r="57" spans="1:809" x14ac:dyDescent="0.25">
      <c r="A57" s="29">
        <v>1992</v>
      </c>
      <c r="B57" s="6">
        <v>3.7204999999999999</v>
      </c>
      <c r="C57" s="6">
        <v>0.81189999999999996</v>
      </c>
      <c r="D57" s="6">
        <v>0.156</v>
      </c>
      <c r="E57" s="6">
        <v>0.95379999999999998</v>
      </c>
      <c r="F57" s="6">
        <v>5.5209000000000001</v>
      </c>
      <c r="G57" s="6">
        <v>4.6321000000000003</v>
      </c>
      <c r="H57" s="6">
        <v>0.38080000000000003</v>
      </c>
      <c r="I57" s="6">
        <v>1.4527000000000001</v>
      </c>
      <c r="J57" s="10">
        <v>-999.9</v>
      </c>
      <c r="K57" s="6">
        <v>0.6784</v>
      </c>
      <c r="L57" s="6">
        <v>1.0442</v>
      </c>
      <c r="M57" s="6">
        <v>0.1694</v>
      </c>
      <c r="N57" s="6">
        <v>0.44700000000000001</v>
      </c>
      <c r="O57" s="6">
        <v>0.69269999999999998</v>
      </c>
      <c r="P57" s="6">
        <v>0.31709999999999999</v>
      </c>
      <c r="Q57" s="6">
        <v>8.6440999999999999</v>
      </c>
      <c r="R57" s="6">
        <v>0.45660000000000001</v>
      </c>
      <c r="S57" s="6">
        <v>1.8305</v>
      </c>
      <c r="T57" s="6">
        <v>1.1244000000000001</v>
      </c>
      <c r="U57" s="6">
        <v>0.69510000000000005</v>
      </c>
      <c r="V57" s="6">
        <v>1.4470000000000001</v>
      </c>
      <c r="W57" s="6">
        <v>0.3498</v>
      </c>
      <c r="X57" s="6">
        <v>8.2199999999999995E-2</v>
      </c>
      <c r="Y57" s="6">
        <v>8.0399999999999999E-2</v>
      </c>
      <c r="Z57" s="6">
        <v>5.1799999999999999E-2</v>
      </c>
      <c r="AA57" s="10">
        <v>-999.9</v>
      </c>
      <c r="AB57" s="6">
        <v>1.8412999999999999</v>
      </c>
      <c r="AC57" s="6">
        <v>0.90869999999999995</v>
      </c>
      <c r="AD57" s="6">
        <v>0.32990000000000003</v>
      </c>
      <c r="AE57" s="6">
        <v>1.4073</v>
      </c>
      <c r="AF57" s="6">
        <v>1.5005999999999999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12"/>
      <c r="BJ57" s="6"/>
      <c r="BK57" s="6"/>
      <c r="BL57" s="6"/>
      <c r="BM57" s="6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5"/>
    </row>
    <row r="58" spans="1:809" x14ac:dyDescent="0.25">
      <c r="A58" s="29">
        <v>1993</v>
      </c>
      <c r="B58" s="6">
        <v>2.7103999999999999</v>
      </c>
      <c r="C58" s="6">
        <v>1.3682000000000001</v>
      </c>
      <c r="D58" s="6">
        <v>0.1326</v>
      </c>
      <c r="E58" s="6">
        <v>0.81320000000000003</v>
      </c>
      <c r="F58" s="6">
        <v>5.1284999999999998</v>
      </c>
      <c r="G58" s="6">
        <v>4.1867000000000001</v>
      </c>
      <c r="H58" s="6">
        <v>0.37690000000000001</v>
      </c>
      <c r="I58" s="6">
        <v>0.88629999999999998</v>
      </c>
      <c r="J58" s="6">
        <v>0.37630000000000002</v>
      </c>
      <c r="K58" s="6">
        <v>0.39900000000000002</v>
      </c>
      <c r="L58" s="6">
        <v>0.65029999999999999</v>
      </c>
      <c r="M58" s="6">
        <v>0.1139</v>
      </c>
      <c r="N58" s="6">
        <v>0.35289999999999999</v>
      </c>
      <c r="O58" s="6">
        <v>0.41739999999999999</v>
      </c>
      <c r="P58" s="6">
        <v>0.28149999999999997</v>
      </c>
      <c r="Q58" s="6">
        <v>6.2308000000000003</v>
      </c>
      <c r="R58" s="6">
        <v>0.25230000000000002</v>
      </c>
      <c r="S58" s="6">
        <v>1.3070999999999999</v>
      </c>
      <c r="T58" s="6">
        <v>1.9013</v>
      </c>
      <c r="U58" s="6">
        <v>0.79749999999999999</v>
      </c>
      <c r="V58" s="6">
        <v>1.1875</v>
      </c>
      <c r="W58" s="6">
        <v>0.14399999999999999</v>
      </c>
      <c r="X58" s="6">
        <v>3.6999999999999998E-2</v>
      </c>
      <c r="Y58" s="6">
        <v>3.6799999999999999E-2</v>
      </c>
      <c r="Z58" s="6">
        <v>5.7500000000000002E-2</v>
      </c>
      <c r="AA58" s="6">
        <v>3.0920999999999998</v>
      </c>
      <c r="AB58" s="6">
        <v>2.044</v>
      </c>
      <c r="AC58" s="6">
        <v>0.57889999999999997</v>
      </c>
      <c r="AD58" s="6">
        <v>3.3399999999999999E-2</v>
      </c>
      <c r="AE58" s="6">
        <v>0.40129999999999999</v>
      </c>
      <c r="AF58" s="6">
        <v>2.3065000000000002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12"/>
      <c r="BJ58" s="6"/>
      <c r="BK58" s="6"/>
      <c r="BL58" s="6"/>
      <c r="BM58" s="6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5"/>
    </row>
    <row r="59" spans="1:809" x14ac:dyDescent="0.25">
      <c r="A59" s="29">
        <v>1994</v>
      </c>
      <c r="B59" s="6">
        <v>1.5989</v>
      </c>
      <c r="C59" s="6">
        <v>1.167</v>
      </c>
      <c r="D59" s="6">
        <v>0.1118</v>
      </c>
      <c r="E59" s="6">
        <v>0.63080000000000003</v>
      </c>
      <c r="F59" s="6">
        <v>5.2210999999999999</v>
      </c>
      <c r="G59" s="6">
        <v>4.4356</v>
      </c>
      <c r="H59" s="6">
        <v>1.0494000000000001</v>
      </c>
      <c r="I59" s="6">
        <v>1.5113000000000001</v>
      </c>
      <c r="J59" s="6">
        <v>1.0811999999999999</v>
      </c>
      <c r="K59" s="6">
        <v>0.65800000000000003</v>
      </c>
      <c r="L59" s="6">
        <v>0.82609999999999995</v>
      </c>
      <c r="M59" s="6">
        <v>0.12659999999999999</v>
      </c>
      <c r="N59" s="6">
        <v>0.52290000000000003</v>
      </c>
      <c r="O59" s="6">
        <v>0.49249999999999999</v>
      </c>
      <c r="P59" s="6">
        <v>0.1852</v>
      </c>
      <c r="Q59" s="6">
        <v>5.5605000000000002</v>
      </c>
      <c r="R59" s="6">
        <v>0.35580000000000001</v>
      </c>
      <c r="S59" s="6">
        <v>1.4253</v>
      </c>
      <c r="T59" s="6">
        <v>3.2825000000000002</v>
      </c>
      <c r="U59" s="6">
        <v>0.70630000000000004</v>
      </c>
      <c r="V59" s="6">
        <v>1.5199</v>
      </c>
      <c r="W59" s="6">
        <v>0.36030000000000001</v>
      </c>
      <c r="X59" s="6">
        <v>6.7000000000000004E-2</v>
      </c>
      <c r="Y59" s="6">
        <v>6.9800000000000001E-2</v>
      </c>
      <c r="Z59" s="6">
        <v>4.5100000000000001E-2</v>
      </c>
      <c r="AA59" s="6">
        <v>1.1687000000000001</v>
      </c>
      <c r="AB59" s="6">
        <v>3.0381999999999998</v>
      </c>
      <c r="AC59" s="6">
        <v>0.62280000000000002</v>
      </c>
      <c r="AD59" s="6">
        <v>5.4300000000000001E-2</v>
      </c>
      <c r="AE59" s="6">
        <v>0.52800000000000002</v>
      </c>
      <c r="AF59" s="6">
        <v>1.3032999999999999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12"/>
      <c r="BJ59" s="6"/>
      <c r="BK59" s="6"/>
      <c r="BL59" s="6"/>
      <c r="BM59" s="6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5"/>
    </row>
    <row r="60" spans="1:809" x14ac:dyDescent="0.25">
      <c r="A60" s="29">
        <v>1995</v>
      </c>
      <c r="B60" s="10">
        <v>-999.9</v>
      </c>
      <c r="C60" s="6">
        <v>0.89549999999999996</v>
      </c>
      <c r="D60" s="6">
        <v>7.8600000000000003E-2</v>
      </c>
      <c r="E60" s="6">
        <v>1.0182</v>
      </c>
      <c r="F60" s="6">
        <v>3.7212999999999998</v>
      </c>
      <c r="G60" s="6">
        <v>3.9253</v>
      </c>
      <c r="H60" s="6">
        <v>0.42230000000000001</v>
      </c>
      <c r="I60" s="6">
        <v>0.7429</v>
      </c>
      <c r="J60" s="6">
        <v>0.70050000000000001</v>
      </c>
      <c r="K60" s="6">
        <v>0.55049999999999999</v>
      </c>
      <c r="L60" s="6">
        <v>0.96830000000000005</v>
      </c>
      <c r="M60" s="6">
        <v>0.109</v>
      </c>
      <c r="N60" s="6">
        <v>0.34949999999999998</v>
      </c>
      <c r="O60" s="6">
        <v>0.51900000000000002</v>
      </c>
      <c r="P60" s="6">
        <v>0.2006</v>
      </c>
      <c r="Q60" s="6">
        <v>6.1890999999999998</v>
      </c>
      <c r="R60" s="6">
        <v>0.79669999999999996</v>
      </c>
      <c r="S60" s="6">
        <v>1.0725</v>
      </c>
      <c r="T60" s="6">
        <v>3.2706</v>
      </c>
      <c r="U60" s="6">
        <v>0.61160000000000003</v>
      </c>
      <c r="V60" s="6">
        <v>0.60250000000000004</v>
      </c>
      <c r="W60" s="6">
        <v>0.26029999999999998</v>
      </c>
      <c r="X60" s="6">
        <v>5.9499999999999997E-2</v>
      </c>
      <c r="Y60" s="6">
        <v>5.0799999999999998E-2</v>
      </c>
      <c r="Z60" s="6">
        <v>4.6100000000000002E-2</v>
      </c>
      <c r="AA60" s="10">
        <v>-999.9</v>
      </c>
      <c r="AB60" s="6">
        <v>2.6057000000000001</v>
      </c>
      <c r="AC60" s="6">
        <v>0.67549999999999999</v>
      </c>
      <c r="AD60" s="6">
        <v>5.5899999999999998E-2</v>
      </c>
      <c r="AE60" s="6">
        <v>0.59160000000000001</v>
      </c>
      <c r="AF60" s="6">
        <v>0.47589999999999999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12"/>
      <c r="BJ60" s="6"/>
      <c r="BK60" s="6"/>
      <c r="BL60" s="6"/>
      <c r="BM60" s="6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5"/>
    </row>
    <row r="61" spans="1:809" x14ac:dyDescent="0.25">
      <c r="A61" s="29">
        <v>1996</v>
      </c>
      <c r="B61" s="10">
        <v>-999.9</v>
      </c>
      <c r="C61" s="10">
        <v>-999.9</v>
      </c>
      <c r="D61" s="6">
        <v>0.13189999999999999</v>
      </c>
      <c r="E61" s="6">
        <v>0.7702</v>
      </c>
      <c r="F61" s="6">
        <v>2.7429999999999999</v>
      </c>
      <c r="G61" s="6">
        <v>2.3449</v>
      </c>
      <c r="H61" s="6">
        <v>0.62690000000000001</v>
      </c>
      <c r="I61" s="6">
        <v>0.54620000000000002</v>
      </c>
      <c r="J61" s="6">
        <v>0.44719999999999999</v>
      </c>
      <c r="K61" s="6">
        <v>0.71589999999999998</v>
      </c>
      <c r="L61" s="6">
        <v>0.91290000000000004</v>
      </c>
      <c r="M61" s="6">
        <v>0.1152</v>
      </c>
      <c r="N61" s="6">
        <v>0.35620000000000002</v>
      </c>
      <c r="O61" s="6">
        <v>0.4496</v>
      </c>
      <c r="P61" s="6">
        <v>0.14460000000000001</v>
      </c>
      <c r="Q61" s="6">
        <v>3.9885000000000002</v>
      </c>
      <c r="R61" s="6">
        <v>0.30809999999999998</v>
      </c>
      <c r="S61" s="6">
        <v>1.1978</v>
      </c>
      <c r="T61" s="6">
        <v>0.81889999999999996</v>
      </c>
      <c r="U61" s="6">
        <v>0.82540000000000002</v>
      </c>
      <c r="V61" s="6">
        <v>0.82840000000000003</v>
      </c>
      <c r="W61" s="6">
        <v>0.3493</v>
      </c>
      <c r="X61" s="6">
        <v>4.65E-2</v>
      </c>
      <c r="Y61" s="6">
        <v>4.1000000000000002E-2</v>
      </c>
      <c r="Z61" s="6">
        <v>3.3799999999999997E-2</v>
      </c>
      <c r="AA61" s="6">
        <v>1.8673999999999999</v>
      </c>
      <c r="AB61" s="6">
        <v>1.7988999999999999</v>
      </c>
      <c r="AC61" s="6">
        <v>0.84650000000000003</v>
      </c>
      <c r="AD61" s="6">
        <v>5.6599999999999998E-2</v>
      </c>
      <c r="AE61" s="6">
        <v>0.68610000000000004</v>
      </c>
      <c r="AF61" s="6">
        <v>0.95909999999999995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15"/>
      <c r="BJ61" s="6"/>
      <c r="BK61" s="6"/>
      <c r="BL61" s="6"/>
      <c r="BM61" s="6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5"/>
    </row>
    <row r="62" spans="1:809" x14ac:dyDescent="0.25">
      <c r="A62" s="29">
        <v>1997</v>
      </c>
      <c r="B62" s="10">
        <v>-999.9</v>
      </c>
      <c r="C62" s="10">
        <v>-999.9</v>
      </c>
      <c r="D62" s="6">
        <v>4.7500000000000001E-2</v>
      </c>
      <c r="E62" s="6">
        <v>0.53029999999999999</v>
      </c>
      <c r="F62" s="6">
        <v>2.5045000000000002</v>
      </c>
      <c r="G62" s="6">
        <v>2.9695999999999998</v>
      </c>
      <c r="H62" s="6">
        <v>0.9304</v>
      </c>
      <c r="I62" s="6">
        <v>0.54090000000000005</v>
      </c>
      <c r="J62" s="6">
        <v>0.60809999999999997</v>
      </c>
      <c r="K62" s="6">
        <v>0.3548</v>
      </c>
      <c r="L62" s="6">
        <v>0.77290000000000003</v>
      </c>
      <c r="M62" s="6">
        <v>0.1729</v>
      </c>
      <c r="N62" s="10">
        <v>-999.9</v>
      </c>
      <c r="O62" s="6">
        <v>0.45689999999999997</v>
      </c>
      <c r="P62" s="6">
        <v>0.30220000000000002</v>
      </c>
      <c r="Q62" s="6">
        <v>4.8343999999999996</v>
      </c>
      <c r="R62" s="6">
        <v>0.34920000000000001</v>
      </c>
      <c r="S62" s="6">
        <v>0.98560000000000003</v>
      </c>
      <c r="T62" s="6">
        <v>0.78159999999999996</v>
      </c>
      <c r="U62" s="6">
        <v>0.9083</v>
      </c>
      <c r="V62" s="6">
        <v>0.67610000000000003</v>
      </c>
      <c r="W62" s="6">
        <v>0.29120000000000001</v>
      </c>
      <c r="X62" s="6">
        <v>6.4199999999999993E-2</v>
      </c>
      <c r="Y62" s="6">
        <v>5.1499999999999997E-2</v>
      </c>
      <c r="Z62" s="6">
        <v>9.64E-2</v>
      </c>
      <c r="AA62" s="6">
        <v>1.3697999999999999</v>
      </c>
      <c r="AB62" s="6">
        <v>1.0964</v>
      </c>
      <c r="AC62" s="6">
        <v>0.60880000000000001</v>
      </c>
      <c r="AD62" s="6">
        <v>0.1014</v>
      </c>
      <c r="AE62" s="6">
        <v>0.45390000000000003</v>
      </c>
      <c r="AF62" s="6">
        <v>1.1641999999999999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2"/>
      <c r="BJ62" s="6"/>
      <c r="BK62" s="6"/>
      <c r="BL62" s="6"/>
      <c r="BM62" s="6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5"/>
    </row>
    <row r="63" spans="1:809" x14ac:dyDescent="0.25">
      <c r="A63" s="29">
        <v>1998</v>
      </c>
      <c r="B63" s="10">
        <v>-999.9</v>
      </c>
      <c r="C63" s="10">
        <v>-999.9</v>
      </c>
      <c r="D63" s="6">
        <v>8.4400000000000003E-2</v>
      </c>
      <c r="E63" s="6">
        <v>0.49340000000000001</v>
      </c>
      <c r="F63" s="6">
        <v>1.7957000000000001</v>
      </c>
      <c r="G63" s="6">
        <v>1.9731000000000001</v>
      </c>
      <c r="H63" s="6">
        <v>0.34439999999999998</v>
      </c>
      <c r="I63" s="6">
        <v>0.35</v>
      </c>
      <c r="J63" s="6">
        <v>0.31240000000000001</v>
      </c>
      <c r="K63" s="6">
        <v>0.29089999999999999</v>
      </c>
      <c r="L63" s="6">
        <v>0.43869999999999998</v>
      </c>
      <c r="M63" s="6">
        <v>9.0800000000000006E-2</v>
      </c>
      <c r="N63" s="6">
        <v>0.2591</v>
      </c>
      <c r="O63" s="6">
        <v>0.30509999999999998</v>
      </c>
      <c r="P63" s="6">
        <v>0.17680000000000001</v>
      </c>
      <c r="Q63" s="6">
        <v>1.9233</v>
      </c>
      <c r="R63" s="10">
        <v>-999.9</v>
      </c>
      <c r="S63" s="6">
        <v>0.61080000000000001</v>
      </c>
      <c r="T63" s="6">
        <v>0.37330000000000002</v>
      </c>
      <c r="U63" s="6">
        <v>0.4335</v>
      </c>
      <c r="V63" s="6">
        <v>0.58130000000000004</v>
      </c>
      <c r="W63" s="6">
        <v>0.1462</v>
      </c>
      <c r="X63" s="6">
        <v>4.2599999999999999E-2</v>
      </c>
      <c r="Y63" s="6">
        <v>5.7200000000000001E-2</v>
      </c>
      <c r="Z63" s="6">
        <v>8.0699999999999994E-2</v>
      </c>
      <c r="AA63" s="6">
        <v>1.4833000000000001</v>
      </c>
      <c r="AB63" s="6">
        <v>1.4839</v>
      </c>
      <c r="AC63" s="6">
        <v>0.50990000000000002</v>
      </c>
      <c r="AD63" s="6">
        <v>5.04E-2</v>
      </c>
      <c r="AE63" s="6">
        <v>0.34139999999999998</v>
      </c>
      <c r="AF63" s="6">
        <v>0.70799999999999996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12"/>
      <c r="BJ63" s="6"/>
      <c r="BK63" s="6"/>
      <c r="BL63" s="6"/>
      <c r="BM63" s="6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5"/>
    </row>
    <row r="64" spans="1:809" x14ac:dyDescent="0.25">
      <c r="A64" s="29">
        <v>1999</v>
      </c>
      <c r="B64" s="6">
        <v>0.77700000000000002</v>
      </c>
      <c r="C64" s="6">
        <v>0.39660000000000001</v>
      </c>
      <c r="D64" s="6">
        <v>3.4599999999999999E-2</v>
      </c>
      <c r="E64" s="6">
        <v>0.41539999999999999</v>
      </c>
      <c r="F64" s="6">
        <v>1.3173999999999999</v>
      </c>
      <c r="G64" s="6">
        <v>1.0860000000000001</v>
      </c>
      <c r="H64" s="10">
        <v>-999.9</v>
      </c>
      <c r="I64" s="6">
        <v>0.27250000000000002</v>
      </c>
      <c r="J64" s="6">
        <v>0.37259999999999999</v>
      </c>
      <c r="K64" s="6">
        <v>0.24329999999999999</v>
      </c>
      <c r="L64" s="6">
        <v>0.59199999999999997</v>
      </c>
      <c r="M64" s="6">
        <v>0.1145</v>
      </c>
      <c r="N64" s="6">
        <v>0.36780000000000002</v>
      </c>
      <c r="O64" s="6">
        <v>0.3901</v>
      </c>
      <c r="P64" s="6">
        <v>0.1017</v>
      </c>
      <c r="Q64" s="6">
        <v>2.7532999999999999</v>
      </c>
      <c r="R64" s="10">
        <v>-999.9</v>
      </c>
      <c r="S64" s="6">
        <v>1.2608999999999999</v>
      </c>
      <c r="T64" s="6">
        <v>0.45100000000000001</v>
      </c>
      <c r="U64" s="6">
        <v>0.49930000000000002</v>
      </c>
      <c r="V64" s="6">
        <v>0.69910000000000005</v>
      </c>
      <c r="W64" s="6">
        <v>0.128</v>
      </c>
      <c r="X64" s="6">
        <v>2.8299999999999999E-2</v>
      </c>
      <c r="Y64" s="6">
        <v>0.02</v>
      </c>
      <c r="Z64" s="6">
        <v>5.1700000000000003E-2</v>
      </c>
      <c r="AA64" s="6">
        <v>1.2941</v>
      </c>
      <c r="AB64" s="6">
        <v>1.1074999999999999</v>
      </c>
      <c r="AC64" s="6">
        <v>0.4672</v>
      </c>
      <c r="AD64" s="6">
        <v>5.2299999999999999E-2</v>
      </c>
      <c r="AE64" s="6">
        <v>0.32500000000000001</v>
      </c>
      <c r="AF64" s="6">
        <v>0.71850000000000003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2"/>
      <c r="BJ64" s="6"/>
      <c r="BK64" s="6"/>
      <c r="BL64" s="6"/>
      <c r="BM64" s="6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5"/>
    </row>
    <row r="65" spans="1:809" x14ac:dyDescent="0.25">
      <c r="A65" s="29">
        <v>2000</v>
      </c>
      <c r="B65" s="6">
        <v>0.85089999999999999</v>
      </c>
      <c r="C65" s="6">
        <v>0.27029999999999998</v>
      </c>
      <c r="D65" s="6">
        <v>3.9699999999999999E-2</v>
      </c>
      <c r="E65" s="6">
        <v>0.40970000000000001</v>
      </c>
      <c r="F65" s="6">
        <v>1.0790999999999999</v>
      </c>
      <c r="G65" s="6">
        <v>0.77759999999999996</v>
      </c>
      <c r="H65" s="6">
        <v>0.88229999999999997</v>
      </c>
      <c r="I65" s="6">
        <v>1.2511000000000001</v>
      </c>
      <c r="J65" s="6">
        <v>0.4718</v>
      </c>
      <c r="K65" s="10">
        <v>-999.9</v>
      </c>
      <c r="L65" s="6">
        <v>0.43419999999999997</v>
      </c>
      <c r="M65" s="6">
        <v>0.1115</v>
      </c>
      <c r="N65" s="6">
        <v>0.36070000000000002</v>
      </c>
      <c r="O65" s="6">
        <v>0.37059999999999998</v>
      </c>
      <c r="P65" s="6">
        <v>0.104</v>
      </c>
      <c r="Q65" s="6">
        <v>2.3534999999999999</v>
      </c>
      <c r="R65" s="10">
        <v>-999.9</v>
      </c>
      <c r="S65" s="6">
        <v>0.93220000000000003</v>
      </c>
      <c r="T65" s="6">
        <v>0.3196</v>
      </c>
      <c r="U65" s="6">
        <v>0.45229999999999998</v>
      </c>
      <c r="V65" s="6">
        <v>0.51590000000000003</v>
      </c>
      <c r="W65" s="6">
        <v>0.1202</v>
      </c>
      <c r="X65" s="6">
        <v>3.8100000000000002E-2</v>
      </c>
      <c r="Y65" s="6">
        <v>2.9499999999999998E-2</v>
      </c>
      <c r="Z65" s="6">
        <v>4.19E-2</v>
      </c>
      <c r="AA65" s="6">
        <v>1.5401</v>
      </c>
      <c r="AB65" s="6">
        <v>0.99890000000000001</v>
      </c>
      <c r="AC65" s="6">
        <v>0.45479999999999998</v>
      </c>
      <c r="AD65" s="6">
        <v>3.1800000000000002E-2</v>
      </c>
      <c r="AE65" s="6">
        <v>0.31040000000000001</v>
      </c>
      <c r="AF65" s="6">
        <v>0.3231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12"/>
      <c r="BJ65" s="6"/>
      <c r="BK65" s="6"/>
      <c r="BL65" s="6"/>
      <c r="BM65" s="6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5"/>
    </row>
    <row r="66" spans="1:809" x14ac:dyDescent="0.25">
      <c r="A66" s="29">
        <v>2001</v>
      </c>
      <c r="B66" s="6">
        <v>1.0479000000000001</v>
      </c>
      <c r="C66" s="6">
        <v>0.1933</v>
      </c>
      <c r="D66" s="10">
        <v>-999.9</v>
      </c>
      <c r="E66" s="6">
        <v>0.24399999999999999</v>
      </c>
      <c r="F66" s="6">
        <v>0.82299999999999995</v>
      </c>
      <c r="G66" s="6">
        <v>0.56359999999999999</v>
      </c>
      <c r="H66" s="10">
        <v>-999.9</v>
      </c>
      <c r="I66" s="6">
        <v>0.3518</v>
      </c>
      <c r="J66" s="6">
        <v>0.36080000000000001</v>
      </c>
      <c r="K66" s="10">
        <v>-999.9</v>
      </c>
      <c r="L66" s="6">
        <v>0.46650000000000003</v>
      </c>
      <c r="M66" s="6">
        <v>0.129</v>
      </c>
      <c r="N66" s="6">
        <v>0.41639999999999999</v>
      </c>
      <c r="O66" s="10">
        <v>-999.9</v>
      </c>
      <c r="P66" s="6">
        <v>9.2899999999999996E-2</v>
      </c>
      <c r="Q66" s="6">
        <v>1.7043999999999999</v>
      </c>
      <c r="R66" s="6">
        <v>0.19539999999999999</v>
      </c>
      <c r="S66" s="6">
        <v>0.41160000000000002</v>
      </c>
      <c r="T66" s="6">
        <v>0.48070000000000002</v>
      </c>
      <c r="U66" s="6">
        <v>0.63580000000000003</v>
      </c>
      <c r="V66" s="6">
        <v>0.56769999999999998</v>
      </c>
      <c r="W66" s="6">
        <v>0.12540000000000001</v>
      </c>
      <c r="X66" s="6">
        <v>4.6199999999999998E-2</v>
      </c>
      <c r="Y66" s="6">
        <v>4.2000000000000003E-2</v>
      </c>
      <c r="Z66" s="6">
        <v>7.1199999999999999E-2</v>
      </c>
      <c r="AA66" s="6">
        <v>1.1657</v>
      </c>
      <c r="AB66" s="6">
        <v>0.88629999999999998</v>
      </c>
      <c r="AC66" s="6">
        <v>0.41089999999999999</v>
      </c>
      <c r="AD66" s="6">
        <v>2.1999999999999999E-2</v>
      </c>
      <c r="AE66" s="6">
        <v>0.2253</v>
      </c>
      <c r="AF66" s="6">
        <v>0.69499999999999995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12"/>
      <c r="BJ66" s="6"/>
      <c r="BK66" s="6"/>
      <c r="BL66" s="6"/>
      <c r="BM66" s="6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5"/>
    </row>
    <row r="67" spans="1:809" x14ac:dyDescent="0.25">
      <c r="A67" s="29">
        <v>2002</v>
      </c>
      <c r="B67" s="6">
        <v>1.0548</v>
      </c>
      <c r="C67" s="6">
        <v>0.1002</v>
      </c>
      <c r="D67" s="6">
        <v>9.0800000000000006E-2</v>
      </c>
      <c r="E67" s="6">
        <v>0.27739999999999998</v>
      </c>
      <c r="F67" s="6">
        <v>0.99270000000000003</v>
      </c>
      <c r="G67" s="6">
        <v>0.56159999999999999</v>
      </c>
      <c r="H67" s="6">
        <v>0.57340000000000002</v>
      </c>
      <c r="I67" s="6">
        <v>0.36940000000000001</v>
      </c>
      <c r="J67" s="6">
        <v>0.51649999999999996</v>
      </c>
      <c r="K67" s="6">
        <v>0.2349</v>
      </c>
      <c r="L67" s="6">
        <v>0.5655</v>
      </c>
      <c r="M67" s="6">
        <v>0.14929999999999999</v>
      </c>
      <c r="N67" s="6">
        <v>0.52929999999999999</v>
      </c>
      <c r="O67" s="6">
        <v>0.49009999999999998</v>
      </c>
      <c r="P67" s="6">
        <v>0.15</v>
      </c>
      <c r="Q67" s="6">
        <v>2.2698999999999998</v>
      </c>
      <c r="R67" s="6">
        <v>0.14380000000000001</v>
      </c>
      <c r="S67" s="6">
        <v>0.46750000000000003</v>
      </c>
      <c r="T67" s="6">
        <v>0.60050000000000003</v>
      </c>
      <c r="U67" s="6">
        <v>0.3498</v>
      </c>
      <c r="V67" s="6">
        <v>0.48920000000000002</v>
      </c>
      <c r="W67" s="6">
        <v>0.1658</v>
      </c>
      <c r="X67" s="6">
        <v>8.7300000000000003E-2</v>
      </c>
      <c r="Y67" s="6">
        <v>7.2800000000000004E-2</v>
      </c>
      <c r="Z67" s="6">
        <v>9.4399999999999998E-2</v>
      </c>
      <c r="AA67" s="6">
        <v>1.0927</v>
      </c>
      <c r="AB67" s="6">
        <v>0.72819999999999996</v>
      </c>
      <c r="AC67" s="6">
        <v>0.41830000000000001</v>
      </c>
      <c r="AD67" s="6">
        <v>3.7100000000000001E-2</v>
      </c>
      <c r="AE67" s="6">
        <v>0.29349999999999998</v>
      </c>
      <c r="AF67" s="6">
        <v>0.55400000000000005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5"/>
      <c r="BJ67" s="6"/>
      <c r="BK67" s="6"/>
      <c r="BL67" s="6"/>
      <c r="BM67" s="6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5"/>
    </row>
    <row r="68" spans="1:809" x14ac:dyDescent="0.25">
      <c r="A68" s="29">
        <v>2003</v>
      </c>
      <c r="B68" s="6">
        <v>0.82410000000000005</v>
      </c>
      <c r="C68" s="6">
        <v>0.13070000000000001</v>
      </c>
      <c r="D68" s="6">
        <v>8.5300000000000001E-2</v>
      </c>
      <c r="E68" s="6">
        <v>0.3805</v>
      </c>
      <c r="F68" s="6">
        <v>0.91290000000000004</v>
      </c>
      <c r="G68" s="6">
        <v>0.77339999999999998</v>
      </c>
      <c r="H68" s="6">
        <v>0.57310000000000005</v>
      </c>
      <c r="I68" s="6">
        <v>0.43290000000000001</v>
      </c>
      <c r="J68" s="6">
        <v>0.43030000000000002</v>
      </c>
      <c r="K68" s="6">
        <v>0.2167</v>
      </c>
      <c r="L68" s="6">
        <v>0.4995</v>
      </c>
      <c r="M68" s="6">
        <v>0.1394</v>
      </c>
      <c r="N68" s="6">
        <v>0.52159999999999995</v>
      </c>
      <c r="O68" s="6">
        <v>0.41589999999999999</v>
      </c>
      <c r="P68" s="6">
        <v>0.18959999999999999</v>
      </c>
      <c r="Q68" s="6">
        <v>2.2004000000000001</v>
      </c>
      <c r="R68" s="6">
        <v>0.26850000000000002</v>
      </c>
      <c r="S68" s="10">
        <v>-999.9</v>
      </c>
      <c r="T68" s="6">
        <v>0.36449999999999999</v>
      </c>
      <c r="U68" s="6">
        <v>0.52769999999999995</v>
      </c>
      <c r="V68" s="6">
        <v>0.49669999999999997</v>
      </c>
      <c r="W68" s="6">
        <v>0.13789999999999999</v>
      </c>
      <c r="X68" s="10">
        <v>-999.9</v>
      </c>
      <c r="Y68" s="6">
        <v>7.0999999999999994E-2</v>
      </c>
      <c r="Z68" s="6">
        <v>7.6999999999999999E-2</v>
      </c>
      <c r="AA68" s="6">
        <v>1.1106</v>
      </c>
      <c r="AB68" s="6">
        <v>0.7228</v>
      </c>
      <c r="AC68" s="6">
        <v>0.37509999999999999</v>
      </c>
      <c r="AD68" s="6">
        <v>4.8399999999999999E-2</v>
      </c>
      <c r="AE68" s="6">
        <v>0.27660000000000001</v>
      </c>
      <c r="AF68" s="6">
        <v>0.41670000000000001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2"/>
      <c r="BJ68" s="6"/>
      <c r="BK68" s="6"/>
      <c r="BL68" s="6"/>
      <c r="BM68" s="6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5"/>
    </row>
    <row r="69" spans="1:809" x14ac:dyDescent="0.25">
      <c r="A69" s="29">
        <v>2004</v>
      </c>
      <c r="B69" s="6">
        <v>1.2773000000000001</v>
      </c>
      <c r="C69" s="6">
        <v>0.1318</v>
      </c>
      <c r="D69" s="6">
        <v>6.1800000000000001E-2</v>
      </c>
      <c r="E69" s="6">
        <v>0.29480000000000001</v>
      </c>
      <c r="F69" s="6">
        <v>0.77300000000000002</v>
      </c>
      <c r="G69" s="6">
        <v>0.70450000000000002</v>
      </c>
      <c r="H69" s="6">
        <v>0.55669999999999997</v>
      </c>
      <c r="I69" s="6">
        <v>0.46400000000000002</v>
      </c>
      <c r="J69" s="6">
        <v>0.34720000000000001</v>
      </c>
      <c r="K69" s="6">
        <v>0.17749999999999999</v>
      </c>
      <c r="L69" s="6">
        <v>0.44990000000000002</v>
      </c>
      <c r="M69" s="6">
        <v>9.8500000000000004E-2</v>
      </c>
      <c r="N69" s="6">
        <v>0.44350000000000001</v>
      </c>
      <c r="O69" s="6">
        <v>0.38640000000000002</v>
      </c>
      <c r="P69" s="6">
        <v>8.0799999999999997E-2</v>
      </c>
      <c r="Q69" s="6">
        <v>1.26</v>
      </c>
      <c r="R69" s="6">
        <v>0.18609999999999999</v>
      </c>
      <c r="S69" s="6">
        <v>0.88690000000000002</v>
      </c>
      <c r="T69" s="6">
        <v>0.38800000000000001</v>
      </c>
      <c r="U69" s="6">
        <v>0.47739999999999999</v>
      </c>
      <c r="V69" s="10">
        <v>-999.9</v>
      </c>
      <c r="W69" s="6">
        <v>0.12590000000000001</v>
      </c>
      <c r="X69" s="6">
        <v>6.7299999999999999E-2</v>
      </c>
      <c r="Y69" s="6">
        <v>8.2299999999999998E-2</v>
      </c>
      <c r="Z69" s="6">
        <v>7.0599999999999996E-2</v>
      </c>
      <c r="AA69" s="6">
        <v>1.125</v>
      </c>
      <c r="AB69" s="6">
        <v>0.85399999999999998</v>
      </c>
      <c r="AC69" s="6">
        <v>0.43380000000000002</v>
      </c>
      <c r="AD69" s="6">
        <v>2.7199999999999998E-2</v>
      </c>
      <c r="AE69" s="6">
        <v>0.19819999999999999</v>
      </c>
      <c r="AF69" s="6">
        <v>0.33439999999999998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2"/>
      <c r="BJ69" s="6"/>
      <c r="BK69" s="6"/>
      <c r="BL69" s="6"/>
      <c r="BM69" s="6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5"/>
    </row>
    <row r="70" spans="1:809" x14ac:dyDescent="0.25">
      <c r="A70" s="29">
        <v>2005</v>
      </c>
      <c r="B70" s="6">
        <v>0.57469999999999999</v>
      </c>
      <c r="C70" s="6">
        <v>0.18160000000000001</v>
      </c>
      <c r="D70" s="6">
        <v>6.9000000000000006E-2</v>
      </c>
      <c r="E70" s="6">
        <v>0.3155</v>
      </c>
      <c r="F70" s="6">
        <v>0.93279999999999996</v>
      </c>
      <c r="G70" s="6">
        <v>0.72889999999999999</v>
      </c>
      <c r="H70" s="6">
        <v>0.47860000000000003</v>
      </c>
      <c r="I70" s="6">
        <v>0.40479999999999999</v>
      </c>
      <c r="J70" s="6">
        <v>0.36509999999999998</v>
      </c>
      <c r="K70" s="6">
        <v>0.18579999999999999</v>
      </c>
      <c r="L70" s="6">
        <v>0.44979999999999998</v>
      </c>
      <c r="M70" s="6">
        <v>7.3999999999999996E-2</v>
      </c>
      <c r="N70" s="6">
        <v>0.37380000000000002</v>
      </c>
      <c r="O70" s="6">
        <v>0.30009999999999998</v>
      </c>
      <c r="P70" s="6">
        <v>0.12089999999999999</v>
      </c>
      <c r="Q70" s="6">
        <v>0.72350000000000003</v>
      </c>
      <c r="R70" s="6">
        <v>0.18940000000000001</v>
      </c>
      <c r="S70" s="6">
        <v>0.51849999999999996</v>
      </c>
      <c r="T70" s="6">
        <v>0.40629999999999999</v>
      </c>
      <c r="U70" s="6">
        <v>0.53380000000000005</v>
      </c>
      <c r="V70" s="6">
        <v>0.39510000000000001</v>
      </c>
      <c r="W70" s="6">
        <v>0.20380000000000001</v>
      </c>
      <c r="X70" s="6">
        <v>7.0000000000000007E-2</v>
      </c>
      <c r="Y70" s="6">
        <v>6.9900000000000004E-2</v>
      </c>
      <c r="Z70" s="6">
        <v>0.1139</v>
      </c>
      <c r="AA70" s="6">
        <v>1.2427999999999999</v>
      </c>
      <c r="AB70" s="6">
        <v>0.87690000000000001</v>
      </c>
      <c r="AC70" s="6">
        <v>0.54690000000000005</v>
      </c>
      <c r="AD70" s="6">
        <v>3.8199999999999998E-2</v>
      </c>
      <c r="AE70" s="6">
        <v>0.3049</v>
      </c>
      <c r="AF70" s="6">
        <v>0.31140000000000001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2"/>
      <c r="BJ70" s="6"/>
      <c r="BK70" s="6"/>
      <c r="BL70" s="6"/>
      <c r="BM70" s="6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5"/>
    </row>
    <row r="71" spans="1:809" x14ac:dyDescent="0.25">
      <c r="A71" s="29">
        <v>2006</v>
      </c>
      <c r="B71" s="6">
        <v>0.84660000000000002</v>
      </c>
      <c r="C71" s="6">
        <v>0.2021</v>
      </c>
      <c r="D71" s="6">
        <v>6.2E-2</v>
      </c>
      <c r="E71" s="6">
        <v>0.38090000000000002</v>
      </c>
      <c r="F71" s="6">
        <v>0.81510000000000005</v>
      </c>
      <c r="G71" s="6">
        <v>0.81720000000000004</v>
      </c>
      <c r="H71" s="6">
        <v>0.54979999999999996</v>
      </c>
      <c r="I71" s="6">
        <v>0.48259999999999997</v>
      </c>
      <c r="J71" s="6">
        <v>0.34510000000000002</v>
      </c>
      <c r="K71" s="6">
        <v>0.20300000000000001</v>
      </c>
      <c r="L71" s="6">
        <v>0.49230000000000002</v>
      </c>
      <c r="M71" s="6">
        <v>0.12590000000000001</v>
      </c>
      <c r="N71" s="6">
        <v>0.41909999999999997</v>
      </c>
      <c r="O71" s="6">
        <v>0.44500000000000001</v>
      </c>
      <c r="P71" s="6">
        <v>0.14230000000000001</v>
      </c>
      <c r="Q71" s="6">
        <v>1.5361</v>
      </c>
      <c r="R71" s="6">
        <v>0.2424</v>
      </c>
      <c r="S71" s="6">
        <v>1.5588</v>
      </c>
      <c r="T71" s="6">
        <v>0.14399999999999999</v>
      </c>
      <c r="U71" s="6">
        <v>0.56540000000000001</v>
      </c>
      <c r="V71" s="6">
        <v>0.62780000000000002</v>
      </c>
      <c r="W71" s="6">
        <v>0.1787</v>
      </c>
      <c r="X71" s="6">
        <v>3.9199999999999999E-2</v>
      </c>
      <c r="Y71" s="6">
        <v>4.8300000000000003E-2</v>
      </c>
      <c r="Z71" s="6">
        <v>4.7E-2</v>
      </c>
      <c r="AA71" s="6">
        <v>0.96630000000000005</v>
      </c>
      <c r="AB71" s="6">
        <v>0.79300000000000004</v>
      </c>
      <c r="AC71" s="6">
        <v>0.46629999999999999</v>
      </c>
      <c r="AD71" s="6">
        <v>6.2600000000000003E-2</v>
      </c>
      <c r="AE71" s="6">
        <v>0.33239999999999997</v>
      </c>
      <c r="AF71" s="6">
        <v>0.22359999999999999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2"/>
      <c r="BJ71" s="6"/>
      <c r="BK71" s="6"/>
      <c r="BL71" s="6"/>
      <c r="BM71" s="6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5"/>
    </row>
    <row r="72" spans="1:809" x14ac:dyDescent="0.25">
      <c r="A72" s="29">
        <v>2007</v>
      </c>
      <c r="B72" s="6">
        <v>0.81240000000000001</v>
      </c>
      <c r="C72" s="6">
        <v>0.10630000000000001</v>
      </c>
      <c r="D72" s="6">
        <v>3.4799999999999998E-2</v>
      </c>
      <c r="E72" s="6">
        <v>0.19939999999999999</v>
      </c>
      <c r="F72" s="6">
        <v>0.47339999999999999</v>
      </c>
      <c r="G72" s="6">
        <v>0.81059999999999999</v>
      </c>
      <c r="H72" s="6">
        <v>0.43030000000000002</v>
      </c>
      <c r="I72" s="6">
        <v>0.43340000000000001</v>
      </c>
      <c r="J72" s="6">
        <v>0.33439999999999998</v>
      </c>
      <c r="K72" s="6">
        <v>0.20230000000000001</v>
      </c>
      <c r="L72" s="6">
        <v>0.39050000000000001</v>
      </c>
      <c r="M72" s="6">
        <v>9.11E-2</v>
      </c>
      <c r="N72" s="6">
        <v>0.21190000000000001</v>
      </c>
      <c r="O72" s="6">
        <v>0.29089999999999999</v>
      </c>
      <c r="P72" s="6">
        <v>9.0800000000000006E-2</v>
      </c>
      <c r="Q72" s="6">
        <v>1.8967000000000001</v>
      </c>
      <c r="R72" s="6">
        <v>0.21249999999999999</v>
      </c>
      <c r="S72" s="6">
        <v>0.16969999999999999</v>
      </c>
      <c r="T72" s="6">
        <v>0.15429999999999999</v>
      </c>
      <c r="U72" s="6">
        <v>0.41610000000000003</v>
      </c>
      <c r="V72" s="6">
        <v>0.40360000000000001</v>
      </c>
      <c r="W72" s="6">
        <v>6.7199999999999996E-2</v>
      </c>
      <c r="X72" s="6">
        <v>6.4600000000000005E-2</v>
      </c>
      <c r="Y72" s="6">
        <v>4.7500000000000001E-2</v>
      </c>
      <c r="Z72" s="6">
        <v>6.1899999999999997E-2</v>
      </c>
      <c r="AA72" s="6">
        <v>1.0659000000000001</v>
      </c>
      <c r="AB72" s="6">
        <v>0.79969999999999997</v>
      </c>
      <c r="AC72" s="6">
        <v>0.36699999999999999</v>
      </c>
      <c r="AD72" s="6">
        <v>3.7199999999999997E-2</v>
      </c>
      <c r="AE72" s="6">
        <v>0.19939999999999999</v>
      </c>
      <c r="AF72" s="6">
        <v>0.1133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2"/>
      <c r="BJ72" s="6"/>
      <c r="BK72" s="6"/>
      <c r="BL72" s="6"/>
      <c r="BM72" s="6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5"/>
    </row>
    <row r="73" spans="1:809" x14ac:dyDescent="0.25">
      <c r="A73" s="29">
        <v>2008</v>
      </c>
      <c r="B73" s="6">
        <v>0.59360000000000002</v>
      </c>
      <c r="C73" s="6">
        <v>6.9599999999999995E-2</v>
      </c>
      <c r="D73" s="6">
        <v>4.7500000000000001E-2</v>
      </c>
      <c r="E73" s="6">
        <v>0.27110000000000001</v>
      </c>
      <c r="F73" s="6">
        <v>0.67100000000000004</v>
      </c>
      <c r="G73" s="6">
        <v>0.70620000000000005</v>
      </c>
      <c r="H73" s="6">
        <v>0.42599999999999999</v>
      </c>
      <c r="I73" s="6">
        <v>0.41699999999999998</v>
      </c>
      <c r="J73" s="6">
        <v>0.45639999999999997</v>
      </c>
      <c r="K73" s="6">
        <v>0.15970000000000001</v>
      </c>
      <c r="L73" s="6">
        <v>0.34920000000000001</v>
      </c>
      <c r="M73" s="6">
        <v>6.6199999999999995E-2</v>
      </c>
      <c r="N73" s="6">
        <v>0.33100000000000002</v>
      </c>
      <c r="O73" s="6">
        <v>0.27800000000000002</v>
      </c>
      <c r="P73" s="6">
        <v>6.9900000000000004E-2</v>
      </c>
      <c r="Q73" s="6">
        <v>0.68730000000000002</v>
      </c>
      <c r="R73" s="6">
        <v>0.24790000000000001</v>
      </c>
      <c r="S73" s="6">
        <v>0.24510000000000001</v>
      </c>
      <c r="T73" s="6">
        <v>0.27360000000000001</v>
      </c>
      <c r="U73" s="6">
        <v>0.39340000000000003</v>
      </c>
      <c r="V73" s="6">
        <v>0.37669999999999998</v>
      </c>
      <c r="W73" s="6">
        <v>8.72E-2</v>
      </c>
      <c r="X73" s="6">
        <v>2.7099999999999999E-2</v>
      </c>
      <c r="Y73" s="6">
        <v>3.5000000000000003E-2</v>
      </c>
      <c r="Z73" s="6">
        <v>4.6699999999999998E-2</v>
      </c>
      <c r="AA73" s="6">
        <v>1.2023999999999999</v>
      </c>
      <c r="AB73" s="6">
        <v>1.0645</v>
      </c>
      <c r="AC73" s="6">
        <v>0.3624</v>
      </c>
      <c r="AD73" s="6">
        <v>4.0099999999999997E-2</v>
      </c>
      <c r="AE73" s="6">
        <v>0.30130000000000001</v>
      </c>
      <c r="AF73" s="6">
        <v>9.4299999999999995E-2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2"/>
      <c r="BJ73" s="6"/>
      <c r="BK73" s="6"/>
      <c r="BL73" s="6"/>
      <c r="BM73" s="6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5"/>
    </row>
    <row r="74" spans="1:809" x14ac:dyDescent="0.25">
      <c r="A74" s="29">
        <v>2009</v>
      </c>
      <c r="B74" s="6">
        <v>0.44190000000000002</v>
      </c>
      <c r="C74" s="6">
        <v>0.17030000000000001</v>
      </c>
      <c r="D74" s="6">
        <v>4.2599999999999999E-2</v>
      </c>
      <c r="E74" s="6">
        <v>0.21510000000000001</v>
      </c>
      <c r="F74" s="10">
        <v>-999.9</v>
      </c>
      <c r="G74" s="6">
        <v>0.69279999999999997</v>
      </c>
      <c r="H74" s="10">
        <v>-999.9</v>
      </c>
      <c r="I74" s="10">
        <v>-999.9</v>
      </c>
      <c r="J74" s="10">
        <v>-999.9</v>
      </c>
      <c r="K74" s="6">
        <v>0.15459999999999999</v>
      </c>
      <c r="L74" s="6">
        <v>0.34320000000000001</v>
      </c>
      <c r="M74" s="6">
        <v>7.0300000000000001E-2</v>
      </c>
      <c r="N74" s="6">
        <v>0.31359999999999999</v>
      </c>
      <c r="O74" s="6">
        <v>0.223</v>
      </c>
      <c r="P74" s="6">
        <v>8.8700000000000001E-2</v>
      </c>
      <c r="Q74" s="10">
        <v>-999.9</v>
      </c>
      <c r="R74" s="6">
        <v>8.4400000000000003E-2</v>
      </c>
      <c r="S74" s="10">
        <v>-999.9</v>
      </c>
      <c r="T74" s="6">
        <v>0.214</v>
      </c>
      <c r="U74" s="6">
        <v>0.2873</v>
      </c>
      <c r="V74" s="6">
        <v>0.30430000000000001</v>
      </c>
      <c r="W74" s="6">
        <v>6.6900000000000001E-2</v>
      </c>
      <c r="X74" s="6">
        <v>2.29E-2</v>
      </c>
      <c r="Y74" s="6">
        <v>2.35E-2</v>
      </c>
      <c r="Z74" s="6">
        <v>3.9699999999999999E-2</v>
      </c>
      <c r="AA74" s="6">
        <v>0.77249999999999996</v>
      </c>
      <c r="AB74" s="6">
        <v>0.82720000000000005</v>
      </c>
      <c r="AC74" s="6">
        <v>0.42099999999999999</v>
      </c>
      <c r="AD74" s="6">
        <v>6.8599999999999994E-2</v>
      </c>
      <c r="AE74" s="6">
        <v>0.26500000000000001</v>
      </c>
      <c r="AF74" s="6">
        <v>0.15040000000000001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2"/>
      <c r="BJ74" s="6"/>
      <c r="BK74" s="6"/>
      <c r="BL74" s="6"/>
      <c r="BM74" s="6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5"/>
    </row>
    <row r="75" spans="1:809" x14ac:dyDescent="0.25">
      <c r="A75" s="29">
        <v>2010</v>
      </c>
      <c r="B75" s="6">
        <v>0.69199999999999995</v>
      </c>
      <c r="C75" s="6">
        <v>0.17269999999999999</v>
      </c>
      <c r="D75" s="6">
        <v>2.35E-2</v>
      </c>
      <c r="E75" s="6">
        <v>0.1714</v>
      </c>
      <c r="F75" s="6">
        <v>0.65090000000000003</v>
      </c>
      <c r="G75" s="6">
        <v>0.51100000000000001</v>
      </c>
      <c r="H75" s="6">
        <v>0.1419</v>
      </c>
      <c r="I75" s="6">
        <v>0.4667</v>
      </c>
      <c r="J75" s="6">
        <v>0.30649999999999999</v>
      </c>
      <c r="K75" s="6">
        <v>0.1246</v>
      </c>
      <c r="L75" s="6">
        <v>0.29609999999999997</v>
      </c>
      <c r="M75" s="6">
        <v>9.5600000000000004E-2</v>
      </c>
      <c r="N75" s="6">
        <v>0.34910000000000002</v>
      </c>
      <c r="O75" s="6">
        <v>0.35980000000000001</v>
      </c>
      <c r="P75" s="6">
        <v>9.0899999999999995E-2</v>
      </c>
      <c r="Q75" s="6">
        <v>1.0589999999999999</v>
      </c>
      <c r="R75" s="6">
        <v>0.1</v>
      </c>
      <c r="S75" s="10">
        <v>-999.9</v>
      </c>
      <c r="T75" s="6">
        <v>0.23749999999999999</v>
      </c>
      <c r="U75" s="10">
        <v>-999.9</v>
      </c>
      <c r="V75" s="6">
        <v>0.21510000000000001</v>
      </c>
      <c r="W75" s="6">
        <v>0.1336</v>
      </c>
      <c r="X75" s="6">
        <v>2.1100000000000001E-2</v>
      </c>
      <c r="Y75" s="6">
        <v>2.58E-2</v>
      </c>
      <c r="Z75" s="6">
        <v>1.6299999999999999E-2</v>
      </c>
      <c r="AA75" s="6">
        <v>0.50249999999999995</v>
      </c>
      <c r="AB75" s="6">
        <v>0.87390000000000001</v>
      </c>
      <c r="AC75" s="6">
        <v>0.37780000000000002</v>
      </c>
      <c r="AD75" s="6">
        <v>6.3799999999999996E-2</v>
      </c>
      <c r="AE75" s="6">
        <v>0.26869999999999999</v>
      </c>
      <c r="AF75" s="6">
        <v>0.1079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2"/>
      <c r="BJ75" s="6"/>
      <c r="BK75" s="6"/>
      <c r="BL75" s="6"/>
      <c r="BM75" s="6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5"/>
    </row>
    <row r="76" spans="1:809" x14ac:dyDescent="0.25">
      <c r="A76" s="29">
        <v>2011</v>
      </c>
      <c r="B76" s="6">
        <v>0.43719999999999998</v>
      </c>
      <c r="C76" s="6">
        <v>0.1198</v>
      </c>
      <c r="D76" s="6">
        <v>2.35E-2</v>
      </c>
      <c r="E76" s="6">
        <v>0.1923</v>
      </c>
      <c r="F76" s="6">
        <v>0.55449999999999999</v>
      </c>
      <c r="G76" s="6">
        <v>0.51370000000000005</v>
      </c>
      <c r="H76" s="6">
        <v>0.26719999999999999</v>
      </c>
      <c r="I76" s="6">
        <v>0.38169999999999998</v>
      </c>
      <c r="J76" s="6">
        <v>0.4108</v>
      </c>
      <c r="K76" s="6">
        <v>0.1101</v>
      </c>
      <c r="L76" s="6">
        <v>0.27839999999999998</v>
      </c>
      <c r="M76" s="6">
        <v>7.5200000000000003E-2</v>
      </c>
      <c r="N76" s="6">
        <v>0.29010000000000002</v>
      </c>
      <c r="O76" s="6">
        <v>0.31019999999999998</v>
      </c>
      <c r="P76" s="6">
        <v>0.12609999999999999</v>
      </c>
      <c r="Q76" s="6">
        <v>1.7573000000000001</v>
      </c>
      <c r="R76" s="10">
        <v>-999.9</v>
      </c>
      <c r="S76" s="10">
        <v>-999.9</v>
      </c>
      <c r="T76" s="6">
        <v>0.19070000000000001</v>
      </c>
      <c r="U76" s="6">
        <v>0.30420000000000003</v>
      </c>
      <c r="V76" s="6">
        <v>0.22489999999999999</v>
      </c>
      <c r="W76" s="6">
        <v>0.15840000000000001</v>
      </c>
      <c r="X76" s="6">
        <v>0.1114</v>
      </c>
      <c r="Y76" s="6">
        <v>0.14249999999999999</v>
      </c>
      <c r="Z76" s="6">
        <v>0.11219999999999999</v>
      </c>
      <c r="AA76" s="6">
        <v>0.88129999999999997</v>
      </c>
      <c r="AB76" s="6">
        <v>0.94840000000000002</v>
      </c>
      <c r="AC76" s="6">
        <v>0.32850000000000001</v>
      </c>
      <c r="AD76" s="10">
        <v>-999.9</v>
      </c>
      <c r="AE76" s="6">
        <v>0.27410000000000001</v>
      </c>
      <c r="AF76" s="6">
        <v>0.14760000000000001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2"/>
      <c r="BJ76" s="6"/>
      <c r="BK76" s="6"/>
      <c r="BL76" s="6"/>
      <c r="BM76" s="6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5"/>
    </row>
    <row r="77" spans="1:809" x14ac:dyDescent="0.25">
      <c r="A77" s="29">
        <v>2012</v>
      </c>
      <c r="B77" s="6">
        <v>0.37190000000000001</v>
      </c>
      <c r="C77" s="6">
        <v>0.1245</v>
      </c>
      <c r="D77" s="6">
        <v>1.6500000000000001E-2</v>
      </c>
      <c r="E77" s="6">
        <v>0.1966</v>
      </c>
      <c r="F77" s="6">
        <v>0.6099</v>
      </c>
      <c r="G77" s="6">
        <v>0.50549999999999995</v>
      </c>
      <c r="H77" s="10">
        <v>-999.9</v>
      </c>
      <c r="I77" s="6">
        <v>0.35270000000000001</v>
      </c>
      <c r="J77" s="6">
        <v>0.43869999999999998</v>
      </c>
      <c r="K77" s="10">
        <v>-999.9</v>
      </c>
      <c r="L77" s="6">
        <v>0.28120000000000001</v>
      </c>
      <c r="M77" s="6">
        <v>3.85E-2</v>
      </c>
      <c r="N77" s="6">
        <v>0.29930000000000001</v>
      </c>
      <c r="O77" s="6">
        <v>0.26889999999999997</v>
      </c>
      <c r="P77" s="6">
        <v>0.1956</v>
      </c>
      <c r="Q77" s="6">
        <v>1.9359999999999999</v>
      </c>
      <c r="R77" s="6">
        <v>0.1033</v>
      </c>
      <c r="S77" s="6">
        <v>0.2301</v>
      </c>
      <c r="T77" s="6">
        <v>0.15590000000000001</v>
      </c>
      <c r="U77" s="6">
        <v>0.2271</v>
      </c>
      <c r="V77" s="6">
        <v>0.1678</v>
      </c>
      <c r="W77" s="6">
        <v>7.3499999999999996E-2</v>
      </c>
      <c r="X77" s="6">
        <v>3.1399999999999997E-2</v>
      </c>
      <c r="Y77" s="6">
        <v>2.9899999999999999E-2</v>
      </c>
      <c r="Z77" s="6">
        <v>2.23E-2</v>
      </c>
      <c r="AA77" s="6">
        <v>0.54179999999999995</v>
      </c>
      <c r="AB77" s="6">
        <v>0.95940000000000003</v>
      </c>
      <c r="AC77" s="6">
        <v>0.35470000000000002</v>
      </c>
      <c r="AD77" s="6">
        <v>5.8500000000000003E-2</v>
      </c>
      <c r="AE77" s="6">
        <v>0.2452</v>
      </c>
      <c r="AF77" s="6">
        <v>0.28449999999999998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2"/>
      <c r="BJ77" s="6"/>
      <c r="BK77" s="6"/>
      <c r="BL77" s="6"/>
      <c r="BM77" s="6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5"/>
    </row>
    <row r="78" spans="1:809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2"/>
      <c r="BJ78" s="6"/>
      <c r="BK78" s="6"/>
      <c r="BL78" s="6"/>
      <c r="BM78" s="6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5"/>
    </row>
    <row r="79" spans="1:809" x14ac:dyDescent="0.25">
      <c r="A79" s="99" t="s">
        <v>138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2"/>
      <c r="BJ79" s="6"/>
      <c r="BK79" s="6"/>
      <c r="BL79" s="6"/>
      <c r="BM79" s="6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  <c r="RN79" s="12"/>
      <c r="RO79" s="12"/>
      <c r="RP79" s="12"/>
      <c r="RQ79" s="12"/>
      <c r="RR79" s="12"/>
      <c r="RS79" s="12"/>
      <c r="RT79" s="12"/>
      <c r="RU79" s="12"/>
      <c r="RV79" s="12"/>
      <c r="RW79" s="12"/>
      <c r="RX79" s="12"/>
      <c r="RY79" s="12"/>
      <c r="RZ79" s="12"/>
      <c r="SA79" s="12"/>
      <c r="SB79" s="12"/>
      <c r="SC79" s="12"/>
      <c r="SD79" s="12"/>
      <c r="SE79" s="12"/>
      <c r="SF79" s="12"/>
      <c r="SG79" s="12"/>
      <c r="SH79" s="12"/>
      <c r="SI79" s="12"/>
      <c r="SJ79" s="12"/>
      <c r="SK79" s="12"/>
      <c r="SL79" s="12"/>
      <c r="SM79" s="12"/>
      <c r="SN79" s="12"/>
      <c r="SO79" s="12"/>
      <c r="SP79" s="12"/>
      <c r="SQ79" s="12"/>
      <c r="SR79" s="12"/>
      <c r="SS79" s="12"/>
      <c r="ST79" s="12"/>
      <c r="SU79" s="12"/>
      <c r="SV79" s="12"/>
      <c r="SW79" s="12"/>
      <c r="SX79" s="12"/>
      <c r="SY79" s="12"/>
      <c r="SZ79" s="12"/>
      <c r="TA79" s="12"/>
      <c r="TB79" s="12"/>
      <c r="TC79" s="12"/>
      <c r="TD79" s="12"/>
      <c r="TE79" s="12"/>
      <c r="TF79" s="12"/>
      <c r="TG79" s="12"/>
      <c r="TH79" s="12"/>
      <c r="TI79" s="12"/>
      <c r="TJ79" s="12"/>
      <c r="TK79" s="12"/>
      <c r="TL79" s="12"/>
      <c r="TM79" s="12"/>
      <c r="TN79" s="12"/>
      <c r="TO79" s="12"/>
      <c r="TP79" s="12"/>
      <c r="TQ79" s="12"/>
      <c r="TR79" s="12"/>
      <c r="TS79" s="12"/>
      <c r="TT79" s="12"/>
      <c r="TU79" s="12"/>
      <c r="TV79" s="12"/>
      <c r="TW79" s="12"/>
      <c r="TX79" s="12"/>
      <c r="TY79" s="12"/>
      <c r="TZ79" s="12"/>
      <c r="UA79" s="12"/>
      <c r="UB79" s="12"/>
      <c r="UC79" s="12"/>
      <c r="UD79" s="12"/>
      <c r="UE79" s="12"/>
      <c r="UF79" s="12"/>
      <c r="UG79" s="12"/>
      <c r="UH79" s="12"/>
      <c r="UI79" s="12"/>
      <c r="UJ79" s="12"/>
      <c r="UK79" s="12"/>
      <c r="UL79" s="12"/>
      <c r="UM79" s="12"/>
      <c r="UN79" s="12"/>
      <c r="UO79" s="12"/>
      <c r="UP79" s="12"/>
      <c r="UQ79" s="12"/>
      <c r="UR79" s="12"/>
      <c r="US79" s="12"/>
      <c r="UT79" s="12"/>
      <c r="UU79" s="12"/>
      <c r="UV79" s="12"/>
      <c r="UW79" s="12"/>
      <c r="UX79" s="12"/>
      <c r="UY79" s="12"/>
      <c r="UZ79" s="12"/>
      <c r="VA79" s="12"/>
      <c r="VB79" s="12"/>
      <c r="VC79" s="12"/>
      <c r="VD79" s="12"/>
      <c r="VE79" s="12"/>
      <c r="VF79" s="12"/>
      <c r="VG79" s="12"/>
      <c r="VH79" s="12"/>
      <c r="VI79" s="12"/>
      <c r="VJ79" s="12"/>
      <c r="VK79" s="12"/>
      <c r="VL79" s="12"/>
      <c r="VM79" s="12"/>
      <c r="VN79" s="12"/>
      <c r="VO79" s="12"/>
      <c r="VP79" s="12"/>
      <c r="VQ79" s="12"/>
      <c r="VR79" s="12"/>
      <c r="VS79" s="12"/>
      <c r="VT79" s="12"/>
      <c r="VU79" s="12"/>
      <c r="VV79" s="12"/>
      <c r="VW79" s="12"/>
      <c r="VX79" s="12"/>
      <c r="VY79" s="12"/>
      <c r="VZ79" s="12"/>
      <c r="WA79" s="12"/>
      <c r="WB79" s="12"/>
      <c r="WC79" s="12"/>
      <c r="WD79" s="12"/>
      <c r="WE79" s="12"/>
      <c r="WF79" s="12"/>
      <c r="WG79" s="12"/>
      <c r="WH79" s="12"/>
      <c r="WI79" s="12"/>
      <c r="WJ79" s="12"/>
      <c r="WK79" s="12"/>
      <c r="WL79" s="12"/>
      <c r="WM79" s="12"/>
      <c r="WN79" s="12"/>
      <c r="WO79" s="12"/>
      <c r="WP79" s="12"/>
      <c r="WQ79" s="12"/>
      <c r="WR79" s="12"/>
      <c r="WS79" s="12"/>
      <c r="WT79" s="12"/>
      <c r="WU79" s="12"/>
      <c r="WV79" s="12"/>
      <c r="WW79" s="12"/>
      <c r="WX79" s="12"/>
      <c r="WY79" s="12"/>
      <c r="WZ79" s="12"/>
      <c r="XA79" s="12"/>
      <c r="XB79" s="12"/>
      <c r="XC79" s="12"/>
      <c r="XD79" s="12"/>
      <c r="XE79" s="12"/>
      <c r="XF79" s="12"/>
      <c r="XG79" s="12"/>
      <c r="XH79" s="12"/>
      <c r="XI79" s="12"/>
      <c r="XJ79" s="12"/>
      <c r="XK79" s="12"/>
      <c r="XL79" s="12"/>
      <c r="XM79" s="12"/>
      <c r="XN79" s="12"/>
      <c r="XO79" s="12"/>
      <c r="XP79" s="12"/>
      <c r="XQ79" s="12"/>
      <c r="XR79" s="12"/>
      <c r="XS79" s="12"/>
      <c r="XT79" s="12"/>
      <c r="XU79" s="12"/>
      <c r="XV79" s="12"/>
      <c r="XW79" s="12"/>
      <c r="XX79" s="12"/>
      <c r="XY79" s="12"/>
      <c r="XZ79" s="12"/>
      <c r="YA79" s="12"/>
      <c r="YB79" s="12"/>
      <c r="YC79" s="12"/>
      <c r="YD79" s="12"/>
      <c r="YE79" s="12"/>
      <c r="YF79" s="12"/>
      <c r="YG79" s="12"/>
      <c r="YH79" s="12"/>
      <c r="YI79" s="12"/>
      <c r="YJ79" s="12"/>
      <c r="YK79" s="12"/>
      <c r="YL79" s="12"/>
      <c r="YM79" s="12"/>
      <c r="YN79" s="12"/>
      <c r="YO79" s="12"/>
      <c r="YP79" s="12"/>
      <c r="YQ79" s="12"/>
      <c r="YR79" s="12"/>
      <c r="YS79" s="12"/>
      <c r="YT79" s="12"/>
      <c r="YU79" s="12"/>
      <c r="YV79" s="12"/>
      <c r="YW79" s="12"/>
      <c r="YX79" s="12"/>
      <c r="YY79" s="12"/>
      <c r="YZ79" s="12"/>
      <c r="ZA79" s="12"/>
      <c r="ZB79" s="12"/>
      <c r="ZC79" s="12"/>
      <c r="ZD79" s="12"/>
      <c r="ZE79" s="12"/>
      <c r="ZF79" s="12"/>
      <c r="ZG79" s="12"/>
      <c r="ZH79" s="12"/>
      <c r="ZI79" s="12"/>
      <c r="ZJ79" s="12"/>
      <c r="ZK79" s="12"/>
      <c r="ZL79" s="12"/>
      <c r="ZM79" s="12"/>
      <c r="ZN79" s="12"/>
      <c r="ZO79" s="12"/>
      <c r="ZP79" s="12"/>
      <c r="ZQ79" s="12"/>
      <c r="ZR79" s="12"/>
      <c r="ZS79" s="12"/>
      <c r="ZT79" s="12"/>
      <c r="ZU79" s="12"/>
      <c r="ZV79" s="12"/>
      <c r="ZW79" s="12"/>
      <c r="ZX79" s="12"/>
      <c r="ZY79" s="12"/>
      <c r="ZZ79" s="12"/>
      <c r="AAA79" s="12"/>
      <c r="AAB79" s="12"/>
      <c r="AAC79" s="12"/>
      <c r="AAD79" s="12"/>
      <c r="AAE79" s="12"/>
      <c r="AAF79" s="12"/>
      <c r="AAG79" s="12"/>
      <c r="AAH79" s="12"/>
      <c r="AAI79" s="12"/>
      <c r="AAJ79" s="12"/>
      <c r="AAK79" s="12"/>
      <c r="AAL79" s="12"/>
      <c r="AAM79" s="12"/>
      <c r="AAN79" s="12"/>
      <c r="AAO79" s="12"/>
      <c r="AAP79" s="12"/>
      <c r="AAQ79" s="12"/>
      <c r="AAR79" s="12"/>
      <c r="AAS79" s="12"/>
      <c r="AAT79" s="12"/>
      <c r="AAU79" s="12"/>
      <c r="AAV79" s="12"/>
      <c r="AAW79" s="12"/>
      <c r="AAX79" s="12"/>
      <c r="AAY79" s="12"/>
      <c r="AAZ79" s="12"/>
      <c r="ABA79" s="12"/>
      <c r="ABB79" s="12"/>
      <c r="ABC79" s="12"/>
      <c r="ABD79" s="12"/>
      <c r="ABE79" s="12"/>
      <c r="ABF79" s="12"/>
      <c r="ABG79" s="12"/>
      <c r="ABH79" s="12"/>
      <c r="ABI79" s="12"/>
      <c r="ABJ79" s="12"/>
      <c r="ABK79" s="12"/>
      <c r="ABL79" s="12"/>
      <c r="ABM79" s="12"/>
      <c r="ABN79" s="12"/>
      <c r="ABO79" s="12"/>
      <c r="ABP79" s="12"/>
      <c r="ABQ79" s="12"/>
      <c r="ABR79" s="12"/>
      <c r="ABS79" s="12"/>
      <c r="ABT79" s="12"/>
      <c r="ABU79" s="12"/>
      <c r="ABV79" s="12"/>
      <c r="ABW79" s="12"/>
      <c r="ABX79" s="12"/>
      <c r="ABY79" s="12"/>
      <c r="ABZ79" s="12"/>
      <c r="ACA79" s="12"/>
      <c r="ACB79" s="12"/>
      <c r="ACC79" s="12"/>
      <c r="ACD79" s="12"/>
      <c r="ACE79" s="12"/>
      <c r="ACF79" s="12"/>
      <c r="ACG79" s="12"/>
      <c r="ACH79" s="12"/>
      <c r="ACI79" s="12"/>
      <c r="ACJ79" s="12"/>
      <c r="ACK79" s="12"/>
      <c r="ACL79" s="12"/>
      <c r="ACM79" s="12"/>
      <c r="ACN79" s="12"/>
      <c r="ACO79" s="12"/>
      <c r="ACP79" s="12"/>
      <c r="ACQ79" s="12"/>
      <c r="ACR79" s="12"/>
      <c r="ACS79" s="12"/>
      <c r="ACT79" s="12"/>
      <c r="ACU79" s="12"/>
      <c r="ACV79" s="12"/>
      <c r="ACW79" s="12"/>
      <c r="ACX79" s="12"/>
      <c r="ACY79" s="12"/>
      <c r="ACZ79" s="12"/>
      <c r="ADA79" s="12"/>
      <c r="ADB79" s="12"/>
      <c r="ADC79" s="12"/>
      <c r="ADD79" s="12"/>
      <c r="ADE79" s="12"/>
      <c r="ADF79" s="12"/>
      <c r="ADG79" s="12"/>
      <c r="ADH79" s="12"/>
      <c r="ADI79" s="12"/>
      <c r="ADJ79" s="12"/>
      <c r="ADK79" s="12"/>
      <c r="ADL79" s="12"/>
      <c r="ADM79" s="12"/>
      <c r="ADN79" s="12"/>
      <c r="ADO79" s="12"/>
      <c r="ADP79" s="12"/>
      <c r="ADQ79" s="12"/>
      <c r="ADR79" s="12"/>
      <c r="ADS79" s="12"/>
      <c r="ADT79" s="12"/>
      <c r="ADU79" s="12"/>
      <c r="ADV79" s="12"/>
      <c r="ADW79" s="12"/>
      <c r="ADX79" s="12"/>
      <c r="ADY79" s="12"/>
      <c r="ADZ79" s="12"/>
      <c r="AEA79" s="12"/>
      <c r="AEB79" s="12"/>
      <c r="AEC79" s="15"/>
    </row>
    <row r="80" spans="1:809" x14ac:dyDescent="0.25">
      <c r="B80" s="6" t="s">
        <v>11</v>
      </c>
      <c r="C80" s="6" t="s">
        <v>13</v>
      </c>
      <c r="D80" s="6" t="s">
        <v>14</v>
      </c>
      <c r="E80" s="6" t="s">
        <v>15</v>
      </c>
      <c r="F80" s="6" t="s">
        <v>18</v>
      </c>
      <c r="G80" s="6" t="s">
        <v>19</v>
      </c>
      <c r="H80" s="6" t="s">
        <v>20</v>
      </c>
      <c r="I80" s="6" t="s">
        <v>21</v>
      </c>
      <c r="J80" s="6" t="s">
        <v>25</v>
      </c>
      <c r="K80" s="6" t="s">
        <v>28</v>
      </c>
      <c r="L80" s="6" t="s">
        <v>30</v>
      </c>
      <c r="M80" s="6" t="s">
        <v>45</v>
      </c>
      <c r="N80" s="6" t="s">
        <v>46</v>
      </c>
      <c r="O80" s="6" t="s">
        <v>47</v>
      </c>
      <c r="P80" s="6" t="s">
        <v>48</v>
      </c>
      <c r="Q80" s="6" t="s">
        <v>67</v>
      </c>
      <c r="R80" s="6" t="s">
        <v>73</v>
      </c>
      <c r="S80" s="6" t="s">
        <v>2</v>
      </c>
      <c r="T80" s="6" t="s">
        <v>77</v>
      </c>
      <c r="U80" s="6" t="s">
        <v>78</v>
      </c>
      <c r="V80" s="6" t="s">
        <v>79</v>
      </c>
      <c r="W80" s="6" t="s">
        <v>81</v>
      </c>
      <c r="X80" s="6" t="s">
        <v>83</v>
      </c>
      <c r="Y80" s="6" t="s">
        <v>84</v>
      </c>
      <c r="Z80" s="6" t="s">
        <v>86</v>
      </c>
      <c r="AA80" s="6" t="s">
        <v>87</v>
      </c>
      <c r="AB80" s="6" t="s">
        <v>88</v>
      </c>
      <c r="AC80" s="6" t="s">
        <v>136</v>
      </c>
      <c r="AD80" s="6" t="s">
        <v>98</v>
      </c>
      <c r="AE80" s="6" t="s">
        <v>100</v>
      </c>
      <c r="AF80" s="6" t="s">
        <v>103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2"/>
      <c r="BJ80" s="6"/>
      <c r="BK80" s="6"/>
      <c r="BL80" s="6"/>
      <c r="BM80" s="6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5"/>
    </row>
    <row r="81" spans="1:809" x14ac:dyDescent="0.25">
      <c r="A81" s="29">
        <v>1990</v>
      </c>
      <c r="B81" s="6">
        <v>11.7219</v>
      </c>
      <c r="C81" s="10">
        <v>-999.9</v>
      </c>
      <c r="D81" s="6">
        <v>0.2293</v>
      </c>
      <c r="E81" s="6">
        <v>1.3931</v>
      </c>
      <c r="F81" s="6">
        <v>11.693099999999999</v>
      </c>
      <c r="G81" s="6">
        <v>12.7035</v>
      </c>
      <c r="H81" s="6">
        <v>2.5486</v>
      </c>
      <c r="I81" s="6">
        <v>6.5629</v>
      </c>
      <c r="J81" s="6">
        <v>3.2902999999999998</v>
      </c>
      <c r="K81" s="6">
        <v>2.0552999999999999</v>
      </c>
      <c r="L81" s="6">
        <v>2.0531999999999999</v>
      </c>
      <c r="M81" s="6">
        <v>0.46279999999999999</v>
      </c>
      <c r="N81" s="6">
        <v>0.59619999999999995</v>
      </c>
      <c r="O81" s="6">
        <v>1.4614</v>
      </c>
      <c r="P81" s="6">
        <v>0.57450000000000001</v>
      </c>
      <c r="Q81" s="6">
        <v>8.7302999999999997</v>
      </c>
      <c r="R81" s="6">
        <v>0.60550000000000004</v>
      </c>
      <c r="S81" s="6">
        <v>2.0884999999999998</v>
      </c>
      <c r="T81" s="6">
        <v>1.4935</v>
      </c>
      <c r="U81" s="6">
        <v>0.33090000000000003</v>
      </c>
      <c r="V81" s="6">
        <v>2.2126999999999999</v>
      </c>
      <c r="W81" s="6">
        <v>0.46110000000000001</v>
      </c>
      <c r="X81" s="6">
        <v>0.18820000000000001</v>
      </c>
      <c r="Y81" s="6">
        <v>0.10100000000000001</v>
      </c>
      <c r="Z81" s="10">
        <v>-999.9</v>
      </c>
      <c r="AA81" s="6">
        <v>6.0201000000000002</v>
      </c>
      <c r="AB81" s="10">
        <v>-999.9</v>
      </c>
      <c r="AC81" s="6">
        <v>1.7168000000000001</v>
      </c>
      <c r="AD81" s="6">
        <v>0.38240000000000002</v>
      </c>
      <c r="AE81" s="6">
        <v>2.3786</v>
      </c>
      <c r="AF81" s="6">
        <v>2.1345000000000001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5"/>
      <c r="BJ81" s="6"/>
      <c r="BK81" s="6"/>
      <c r="BL81" s="6"/>
      <c r="BM81" s="6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  <c r="RN81" s="12"/>
      <c r="RO81" s="12"/>
      <c r="RP81" s="12"/>
      <c r="RQ81" s="12"/>
      <c r="RR81" s="12"/>
      <c r="RS81" s="12"/>
      <c r="RT81" s="12"/>
      <c r="RU81" s="12"/>
      <c r="RV81" s="12"/>
      <c r="RW81" s="12"/>
      <c r="RX81" s="12"/>
      <c r="RY81" s="12"/>
      <c r="RZ81" s="12"/>
      <c r="SA81" s="12"/>
      <c r="SB81" s="12"/>
      <c r="SC81" s="12"/>
      <c r="SD81" s="12"/>
      <c r="SE81" s="12"/>
      <c r="SF81" s="12"/>
      <c r="SG81" s="12"/>
      <c r="SH81" s="12"/>
      <c r="SI81" s="12"/>
      <c r="SJ81" s="12"/>
      <c r="SK81" s="12"/>
      <c r="SL81" s="12"/>
      <c r="SM81" s="12"/>
      <c r="SN81" s="12"/>
      <c r="SO81" s="12"/>
      <c r="SP81" s="12"/>
      <c r="SQ81" s="12"/>
      <c r="SR81" s="12"/>
      <c r="SS81" s="12"/>
      <c r="ST81" s="12"/>
      <c r="SU81" s="12"/>
      <c r="SV81" s="12"/>
      <c r="SW81" s="12"/>
      <c r="SX81" s="12"/>
      <c r="SY81" s="12"/>
      <c r="SZ81" s="12"/>
      <c r="TA81" s="12"/>
      <c r="TB81" s="12"/>
      <c r="TC81" s="12"/>
      <c r="TD81" s="12"/>
      <c r="TE81" s="12"/>
      <c r="TF81" s="12"/>
      <c r="TG81" s="12"/>
      <c r="TH81" s="12"/>
      <c r="TI81" s="12"/>
      <c r="TJ81" s="12"/>
      <c r="TK81" s="12"/>
      <c r="TL81" s="12"/>
      <c r="TM81" s="12"/>
      <c r="TN81" s="12"/>
      <c r="TO81" s="12"/>
      <c r="TP81" s="12"/>
      <c r="TQ81" s="12"/>
      <c r="TR81" s="12"/>
      <c r="TS81" s="12"/>
      <c r="TT81" s="12"/>
      <c r="TU81" s="12"/>
      <c r="TV81" s="12"/>
      <c r="TW81" s="12"/>
      <c r="TX81" s="12"/>
      <c r="TY81" s="12"/>
      <c r="TZ81" s="12"/>
      <c r="UA81" s="12"/>
      <c r="UB81" s="12"/>
      <c r="UC81" s="12"/>
      <c r="UD81" s="12"/>
      <c r="UE81" s="12"/>
      <c r="UF81" s="12"/>
      <c r="UG81" s="12"/>
      <c r="UH81" s="12"/>
      <c r="UI81" s="12"/>
      <c r="UJ81" s="12"/>
      <c r="UK81" s="12"/>
      <c r="UL81" s="12"/>
      <c r="UM81" s="12"/>
      <c r="UN81" s="12"/>
      <c r="UO81" s="12"/>
      <c r="UP81" s="12"/>
      <c r="UQ81" s="12"/>
      <c r="UR81" s="12"/>
      <c r="US81" s="12"/>
      <c r="UT81" s="12"/>
      <c r="UU81" s="12"/>
      <c r="UV81" s="12"/>
      <c r="UW81" s="12"/>
      <c r="UX81" s="12"/>
      <c r="UY81" s="12"/>
      <c r="UZ81" s="12"/>
      <c r="VA81" s="12"/>
      <c r="VB81" s="12"/>
      <c r="VC81" s="12"/>
      <c r="VD81" s="12"/>
      <c r="VE81" s="12"/>
      <c r="VF81" s="12"/>
      <c r="VG81" s="12"/>
      <c r="VH81" s="12"/>
      <c r="VI81" s="12"/>
      <c r="VJ81" s="12"/>
      <c r="VK81" s="12"/>
      <c r="VL81" s="12"/>
      <c r="VM81" s="12"/>
      <c r="VN81" s="12"/>
      <c r="VO81" s="12"/>
      <c r="VP81" s="12"/>
      <c r="VQ81" s="12"/>
      <c r="VR81" s="12"/>
      <c r="VS81" s="12"/>
      <c r="VT81" s="12"/>
      <c r="VU81" s="12"/>
      <c r="VV81" s="12"/>
      <c r="VW81" s="12"/>
      <c r="VX81" s="12"/>
      <c r="VY81" s="12"/>
      <c r="VZ81" s="12"/>
      <c r="WA81" s="12"/>
      <c r="WB81" s="12"/>
      <c r="WC81" s="12"/>
      <c r="WD81" s="12"/>
      <c r="WE81" s="12"/>
      <c r="WF81" s="12"/>
      <c r="WG81" s="12"/>
      <c r="WH81" s="12"/>
      <c r="WI81" s="12"/>
      <c r="WJ81" s="12"/>
      <c r="WK81" s="12"/>
      <c r="WL81" s="12"/>
      <c r="WM81" s="12"/>
      <c r="WN81" s="12"/>
      <c r="WO81" s="12"/>
      <c r="WP81" s="12"/>
      <c r="WQ81" s="12"/>
      <c r="WR81" s="12"/>
      <c r="WS81" s="12"/>
      <c r="WT81" s="12"/>
      <c r="WU81" s="12"/>
      <c r="WV81" s="12"/>
      <c r="WW81" s="12"/>
      <c r="WX81" s="12"/>
      <c r="WY81" s="12"/>
      <c r="WZ81" s="12"/>
      <c r="XA81" s="12"/>
      <c r="XB81" s="12"/>
      <c r="XC81" s="12"/>
      <c r="XD81" s="12"/>
      <c r="XE81" s="12"/>
      <c r="XF81" s="12"/>
      <c r="XG81" s="12"/>
      <c r="XH81" s="12"/>
      <c r="XI81" s="12"/>
      <c r="XJ81" s="12"/>
      <c r="XK81" s="12"/>
      <c r="XL81" s="12"/>
      <c r="XM81" s="12"/>
      <c r="XN81" s="12"/>
      <c r="XO81" s="12"/>
      <c r="XP81" s="12"/>
      <c r="XQ81" s="12"/>
      <c r="XR81" s="12"/>
      <c r="XS81" s="12"/>
      <c r="XT81" s="12"/>
      <c r="XU81" s="12"/>
      <c r="XV81" s="12"/>
      <c r="XW81" s="12"/>
      <c r="XX81" s="12"/>
      <c r="XY81" s="12"/>
      <c r="XZ81" s="12"/>
      <c r="YA81" s="12"/>
      <c r="YB81" s="12"/>
      <c r="YC81" s="12"/>
      <c r="YD81" s="12"/>
      <c r="YE81" s="12"/>
      <c r="YF81" s="12"/>
      <c r="YG81" s="12"/>
      <c r="YH81" s="12"/>
      <c r="YI81" s="12"/>
      <c r="YJ81" s="12"/>
      <c r="YK81" s="12"/>
      <c r="YL81" s="12"/>
      <c r="YM81" s="12"/>
      <c r="YN81" s="12"/>
      <c r="YO81" s="12"/>
      <c r="YP81" s="12"/>
      <c r="YQ81" s="12"/>
      <c r="YR81" s="12"/>
      <c r="YS81" s="12"/>
      <c r="YT81" s="12"/>
      <c r="YU81" s="12"/>
      <c r="YV81" s="12"/>
      <c r="YW81" s="12"/>
      <c r="YX81" s="12"/>
      <c r="YY81" s="12"/>
      <c r="YZ81" s="12"/>
      <c r="ZA81" s="12"/>
      <c r="ZB81" s="12"/>
      <c r="ZC81" s="12"/>
      <c r="ZD81" s="12"/>
      <c r="ZE81" s="12"/>
      <c r="ZF81" s="12"/>
      <c r="ZG81" s="12"/>
      <c r="ZH81" s="12"/>
      <c r="ZI81" s="12"/>
      <c r="ZJ81" s="12"/>
      <c r="ZK81" s="12"/>
      <c r="ZL81" s="12"/>
      <c r="ZM81" s="12"/>
      <c r="ZN81" s="12"/>
      <c r="ZO81" s="12"/>
      <c r="ZP81" s="12"/>
      <c r="ZQ81" s="12"/>
      <c r="ZR81" s="12"/>
      <c r="ZS81" s="12"/>
      <c r="ZT81" s="12"/>
      <c r="ZU81" s="12"/>
      <c r="ZV81" s="12"/>
      <c r="ZW81" s="12"/>
      <c r="ZX81" s="12"/>
      <c r="ZY81" s="12"/>
      <c r="ZZ81" s="12"/>
      <c r="AAA81" s="12"/>
      <c r="AAB81" s="12"/>
      <c r="AAC81" s="12"/>
      <c r="AAD81" s="12"/>
      <c r="AAE81" s="12"/>
      <c r="AAF81" s="12"/>
      <c r="AAG81" s="12"/>
      <c r="AAH81" s="12"/>
      <c r="AAI81" s="12"/>
      <c r="AAJ81" s="12"/>
      <c r="AAK81" s="12"/>
      <c r="AAL81" s="12"/>
      <c r="AAM81" s="12"/>
      <c r="AAN81" s="12"/>
      <c r="AAO81" s="12"/>
      <c r="AAP81" s="12"/>
      <c r="AAQ81" s="12"/>
      <c r="AAR81" s="12"/>
      <c r="AAS81" s="12"/>
      <c r="AAT81" s="12"/>
      <c r="AAU81" s="12"/>
      <c r="AAV81" s="12"/>
      <c r="AAW81" s="12"/>
      <c r="AAX81" s="12"/>
      <c r="AAY81" s="12"/>
      <c r="AAZ81" s="12"/>
      <c r="ABA81" s="12"/>
      <c r="ABB81" s="12"/>
      <c r="ABC81" s="12"/>
      <c r="ABD81" s="12"/>
      <c r="ABE81" s="12"/>
      <c r="ABF81" s="12"/>
      <c r="ABG81" s="12"/>
      <c r="ABH81" s="12"/>
      <c r="ABI81" s="12"/>
      <c r="ABJ81" s="12"/>
      <c r="ABK81" s="12"/>
      <c r="ABL81" s="12"/>
      <c r="ABM81" s="12"/>
      <c r="ABN81" s="12"/>
      <c r="ABO81" s="12"/>
      <c r="ABP81" s="12"/>
      <c r="ABQ81" s="12"/>
      <c r="ABR81" s="12"/>
      <c r="ABS81" s="12"/>
      <c r="ABT81" s="12"/>
      <c r="ABU81" s="12"/>
      <c r="ABV81" s="12"/>
      <c r="ABW81" s="12"/>
      <c r="ABX81" s="12"/>
      <c r="ABY81" s="12"/>
      <c r="ABZ81" s="12"/>
      <c r="ACA81" s="12"/>
      <c r="ACB81" s="12"/>
      <c r="ACC81" s="12"/>
      <c r="ACD81" s="12"/>
      <c r="ACE81" s="12"/>
      <c r="ACF81" s="12"/>
      <c r="ACG81" s="12"/>
      <c r="ACH81" s="12"/>
      <c r="ACI81" s="12"/>
      <c r="ACJ81" s="12"/>
      <c r="ACK81" s="12"/>
      <c r="ACL81" s="12"/>
      <c r="ACM81" s="12"/>
      <c r="ACN81" s="12"/>
      <c r="ACO81" s="12"/>
      <c r="ACP81" s="12"/>
      <c r="ACQ81" s="12"/>
      <c r="ACR81" s="12"/>
      <c r="ACS81" s="12"/>
      <c r="ACT81" s="12"/>
      <c r="ACU81" s="12"/>
      <c r="ACV81" s="12"/>
      <c r="ACW81" s="12"/>
      <c r="ACX81" s="12"/>
      <c r="ACY81" s="12"/>
      <c r="ACZ81" s="12"/>
      <c r="ADA81" s="12"/>
      <c r="ADB81" s="12"/>
      <c r="ADC81" s="12"/>
      <c r="ADD81" s="12"/>
      <c r="ADE81" s="12"/>
      <c r="ADF81" s="12"/>
      <c r="ADG81" s="12"/>
      <c r="ADH81" s="12"/>
      <c r="ADI81" s="12"/>
      <c r="ADJ81" s="12"/>
      <c r="ADK81" s="12"/>
      <c r="ADL81" s="12"/>
      <c r="ADM81" s="12"/>
      <c r="ADN81" s="12"/>
      <c r="ADO81" s="12"/>
      <c r="ADP81" s="12"/>
      <c r="ADQ81" s="12"/>
      <c r="ADR81" s="12"/>
      <c r="ADS81" s="12"/>
      <c r="ADT81" s="12"/>
      <c r="ADU81" s="12"/>
      <c r="ADV81" s="12"/>
      <c r="ADW81" s="12"/>
      <c r="ADX81" s="12"/>
      <c r="ADY81" s="12"/>
      <c r="ADZ81" s="12"/>
      <c r="AEA81" s="12"/>
      <c r="AEB81" s="12"/>
      <c r="AEC81" s="15"/>
    </row>
    <row r="82" spans="1:809" x14ac:dyDescent="0.25">
      <c r="A82" s="29">
        <v>1991</v>
      </c>
      <c r="B82" s="6">
        <v>14.169</v>
      </c>
      <c r="C82" s="6">
        <v>2.5343</v>
      </c>
      <c r="D82" s="6">
        <v>0.19670000000000001</v>
      </c>
      <c r="E82" s="6">
        <v>1.375</v>
      </c>
      <c r="F82" s="10">
        <v>-999.9</v>
      </c>
      <c r="G82" s="6">
        <v>8.2576999999999998</v>
      </c>
      <c r="H82" s="6">
        <v>2.0057</v>
      </c>
      <c r="I82" s="6">
        <v>5.2686999999999999</v>
      </c>
      <c r="J82" s="10">
        <v>-999.9</v>
      </c>
      <c r="K82" s="6">
        <v>1.7166999999999999</v>
      </c>
      <c r="L82" s="6">
        <v>2.1566999999999998</v>
      </c>
      <c r="M82" s="6">
        <v>0.2848</v>
      </c>
      <c r="N82" s="6">
        <v>0.63560000000000005</v>
      </c>
      <c r="O82" s="6">
        <v>0.93930000000000002</v>
      </c>
      <c r="P82" s="6">
        <v>0.26329999999999998</v>
      </c>
      <c r="Q82" s="6">
        <v>11.8545</v>
      </c>
      <c r="R82" s="6">
        <v>0.80930000000000002</v>
      </c>
      <c r="S82" s="6">
        <v>4.7171000000000003</v>
      </c>
      <c r="T82" s="6">
        <v>2.2587000000000002</v>
      </c>
      <c r="U82" s="6">
        <v>0.78920000000000001</v>
      </c>
      <c r="V82" s="6">
        <v>2.9394</v>
      </c>
      <c r="W82" s="6">
        <v>0.42130000000000001</v>
      </c>
      <c r="X82" s="6">
        <v>0.1231</v>
      </c>
      <c r="Y82" s="6">
        <v>9.2899999999999996E-2</v>
      </c>
      <c r="Z82" s="6">
        <v>0.13159999999999999</v>
      </c>
      <c r="AA82" s="10">
        <v>-999.9</v>
      </c>
      <c r="AB82" s="6">
        <v>2.8954</v>
      </c>
      <c r="AC82" s="6">
        <v>1.5777000000000001</v>
      </c>
      <c r="AD82" s="6">
        <v>0.44159999999999999</v>
      </c>
      <c r="AE82" s="6">
        <v>2.2858000000000001</v>
      </c>
      <c r="AF82" s="6">
        <v>2.5004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2"/>
      <c r="BJ82" s="6"/>
      <c r="BK82" s="6"/>
      <c r="BL82" s="6"/>
      <c r="BM82" s="6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5"/>
    </row>
    <row r="83" spans="1:809" x14ac:dyDescent="0.25">
      <c r="A83" s="29">
        <v>1992</v>
      </c>
      <c r="B83" s="6">
        <v>5.6844999999999999</v>
      </c>
      <c r="C83" s="6">
        <v>3.6575000000000002</v>
      </c>
      <c r="D83" s="6">
        <v>0.1802</v>
      </c>
      <c r="E83" s="6">
        <v>0.98150000000000004</v>
      </c>
      <c r="F83" s="6">
        <v>7.5624000000000002</v>
      </c>
      <c r="G83" s="6">
        <v>3.6779999999999999</v>
      </c>
      <c r="H83" s="6">
        <v>1.4451000000000001</v>
      </c>
      <c r="I83" s="6">
        <v>3.7265999999999999</v>
      </c>
      <c r="J83" s="10">
        <v>-999.9</v>
      </c>
      <c r="K83" s="6">
        <v>1.1012</v>
      </c>
      <c r="L83" s="6">
        <v>1.4719</v>
      </c>
      <c r="M83" s="6">
        <v>0.61819999999999997</v>
      </c>
      <c r="N83" s="10">
        <v>-999.9</v>
      </c>
      <c r="O83" s="6">
        <v>1.5736000000000001</v>
      </c>
      <c r="P83" s="6">
        <v>0.90949999999999998</v>
      </c>
      <c r="Q83" s="6">
        <v>8.3584999999999994</v>
      </c>
      <c r="R83" s="6">
        <v>0.53259999999999996</v>
      </c>
      <c r="S83" s="6">
        <v>2.2947000000000002</v>
      </c>
      <c r="T83" s="6">
        <v>1.4762</v>
      </c>
      <c r="U83" s="6">
        <v>0.94830000000000003</v>
      </c>
      <c r="V83" s="6">
        <v>1.8209</v>
      </c>
      <c r="W83" s="6">
        <v>0.2467</v>
      </c>
      <c r="X83" s="6">
        <v>0.25800000000000001</v>
      </c>
      <c r="Y83" s="6">
        <v>0.18870000000000001</v>
      </c>
      <c r="Z83" s="6">
        <v>9.2399999999999996E-2</v>
      </c>
      <c r="AA83" s="10">
        <v>-999.9</v>
      </c>
      <c r="AB83" s="6">
        <v>2.5636000000000001</v>
      </c>
      <c r="AC83" s="6">
        <v>0.87970000000000004</v>
      </c>
      <c r="AD83" s="6">
        <v>0.3175</v>
      </c>
      <c r="AE83" s="6">
        <v>1.6157999999999999</v>
      </c>
      <c r="AF83" s="6">
        <v>2.9478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2"/>
      <c r="BJ83" s="6"/>
      <c r="BK83" s="6"/>
      <c r="BL83" s="6"/>
      <c r="BM83" s="6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5"/>
    </row>
    <row r="84" spans="1:809" x14ac:dyDescent="0.25">
      <c r="A84" s="29">
        <v>1993</v>
      </c>
      <c r="B84" s="6">
        <v>10.2136</v>
      </c>
      <c r="C84" s="6">
        <v>2.0596999999999999</v>
      </c>
      <c r="D84" s="6">
        <v>0.18440000000000001</v>
      </c>
      <c r="E84" s="6">
        <v>0.88590000000000002</v>
      </c>
      <c r="F84" s="6">
        <v>11.045999999999999</v>
      </c>
      <c r="G84" s="6">
        <v>8.3450000000000006</v>
      </c>
      <c r="H84" s="6">
        <v>3.387</v>
      </c>
      <c r="I84" s="6">
        <v>6.6348000000000003</v>
      </c>
      <c r="J84" s="6">
        <v>5.4021999999999997</v>
      </c>
      <c r="K84" s="6">
        <v>2.3858000000000001</v>
      </c>
      <c r="L84" s="6">
        <v>2.5327999999999999</v>
      </c>
      <c r="M84" s="6">
        <v>0.67459999999999998</v>
      </c>
      <c r="N84" s="10">
        <v>-999.9</v>
      </c>
      <c r="O84" s="6">
        <v>2.6962999999999999</v>
      </c>
      <c r="P84" s="6">
        <v>0.67630000000000001</v>
      </c>
      <c r="Q84" s="6">
        <v>10.9474</v>
      </c>
      <c r="R84" s="6">
        <v>1.1668000000000001</v>
      </c>
      <c r="S84" s="6">
        <v>1.9035</v>
      </c>
      <c r="T84" s="6">
        <v>1.7222999999999999</v>
      </c>
      <c r="U84" s="6">
        <v>0.4546</v>
      </c>
      <c r="V84" s="6">
        <v>2.5991</v>
      </c>
      <c r="W84" s="6">
        <v>0.46029999999999999</v>
      </c>
      <c r="X84" s="6">
        <v>0.2198</v>
      </c>
      <c r="Y84" s="6">
        <v>0.24060000000000001</v>
      </c>
      <c r="Z84" s="6">
        <v>3.9199999999999999E-2</v>
      </c>
      <c r="AA84" s="6">
        <v>4.5959000000000003</v>
      </c>
      <c r="AB84" s="6">
        <v>2.1071</v>
      </c>
      <c r="AC84" s="6">
        <v>1.5904</v>
      </c>
      <c r="AD84" s="6">
        <v>0.2155</v>
      </c>
      <c r="AE84" s="6">
        <v>2.4698000000000002</v>
      </c>
      <c r="AF84" s="6">
        <v>3.5710000000000002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2"/>
      <c r="BJ84" s="6"/>
      <c r="BK84" s="6"/>
      <c r="BL84" s="6"/>
      <c r="BM84" s="6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  <c r="SO84" s="12"/>
      <c r="SP84" s="12"/>
      <c r="SQ84" s="12"/>
      <c r="SR84" s="12"/>
      <c r="SS84" s="12"/>
      <c r="ST84" s="12"/>
      <c r="SU84" s="12"/>
      <c r="SV84" s="12"/>
      <c r="SW84" s="12"/>
      <c r="SX84" s="12"/>
      <c r="SY84" s="12"/>
      <c r="SZ84" s="12"/>
      <c r="TA84" s="12"/>
      <c r="TB84" s="12"/>
      <c r="TC84" s="12"/>
      <c r="TD84" s="12"/>
      <c r="TE84" s="12"/>
      <c r="TF84" s="12"/>
      <c r="TG84" s="12"/>
      <c r="TH84" s="12"/>
      <c r="TI84" s="12"/>
      <c r="TJ84" s="12"/>
      <c r="TK84" s="12"/>
      <c r="TL84" s="12"/>
      <c r="TM84" s="12"/>
      <c r="TN84" s="12"/>
      <c r="TO84" s="12"/>
      <c r="TP84" s="12"/>
      <c r="TQ84" s="12"/>
      <c r="TR84" s="12"/>
      <c r="TS84" s="12"/>
      <c r="TT84" s="12"/>
      <c r="TU84" s="12"/>
      <c r="TV84" s="12"/>
      <c r="TW84" s="12"/>
      <c r="TX84" s="12"/>
      <c r="TY84" s="12"/>
      <c r="TZ84" s="12"/>
      <c r="UA84" s="12"/>
      <c r="UB84" s="12"/>
      <c r="UC84" s="12"/>
      <c r="UD84" s="12"/>
      <c r="UE84" s="12"/>
      <c r="UF84" s="12"/>
      <c r="UG84" s="12"/>
      <c r="UH84" s="12"/>
      <c r="UI84" s="12"/>
      <c r="UJ84" s="12"/>
      <c r="UK84" s="12"/>
      <c r="UL84" s="12"/>
      <c r="UM84" s="12"/>
      <c r="UN84" s="12"/>
      <c r="UO84" s="12"/>
      <c r="UP84" s="12"/>
      <c r="UQ84" s="12"/>
      <c r="UR84" s="12"/>
      <c r="US84" s="12"/>
      <c r="UT84" s="12"/>
      <c r="UU84" s="12"/>
      <c r="UV84" s="12"/>
      <c r="UW84" s="12"/>
      <c r="UX84" s="12"/>
      <c r="UY84" s="12"/>
      <c r="UZ84" s="12"/>
      <c r="VA84" s="12"/>
      <c r="VB84" s="12"/>
      <c r="VC84" s="12"/>
      <c r="VD84" s="12"/>
      <c r="VE84" s="12"/>
      <c r="VF84" s="12"/>
      <c r="VG84" s="12"/>
      <c r="VH84" s="12"/>
      <c r="VI84" s="12"/>
      <c r="VJ84" s="12"/>
      <c r="VK84" s="12"/>
      <c r="VL84" s="12"/>
      <c r="VM84" s="12"/>
      <c r="VN84" s="12"/>
      <c r="VO84" s="12"/>
      <c r="VP84" s="12"/>
      <c r="VQ84" s="12"/>
      <c r="VR84" s="12"/>
      <c r="VS84" s="12"/>
      <c r="VT84" s="12"/>
      <c r="VU84" s="12"/>
      <c r="VV84" s="12"/>
      <c r="VW84" s="12"/>
      <c r="VX84" s="12"/>
      <c r="VY84" s="12"/>
      <c r="VZ84" s="12"/>
      <c r="WA84" s="12"/>
      <c r="WB84" s="12"/>
      <c r="WC84" s="12"/>
      <c r="WD84" s="12"/>
      <c r="WE84" s="12"/>
      <c r="WF84" s="12"/>
      <c r="WG84" s="12"/>
      <c r="WH84" s="12"/>
      <c r="WI84" s="12"/>
      <c r="WJ84" s="12"/>
      <c r="WK84" s="12"/>
      <c r="WL84" s="12"/>
      <c r="WM84" s="12"/>
      <c r="WN84" s="12"/>
      <c r="WO84" s="12"/>
      <c r="WP84" s="12"/>
      <c r="WQ84" s="12"/>
      <c r="WR84" s="12"/>
      <c r="WS84" s="12"/>
      <c r="WT84" s="12"/>
      <c r="WU84" s="12"/>
      <c r="WV84" s="12"/>
      <c r="WW84" s="12"/>
      <c r="WX84" s="12"/>
      <c r="WY84" s="12"/>
      <c r="WZ84" s="12"/>
      <c r="XA84" s="12"/>
      <c r="XB84" s="12"/>
      <c r="XC84" s="12"/>
      <c r="XD84" s="12"/>
      <c r="XE84" s="12"/>
      <c r="XF84" s="12"/>
      <c r="XG84" s="12"/>
      <c r="XH84" s="12"/>
      <c r="XI84" s="12"/>
      <c r="XJ84" s="12"/>
      <c r="XK84" s="12"/>
      <c r="XL84" s="12"/>
      <c r="XM84" s="12"/>
      <c r="XN84" s="12"/>
      <c r="XO84" s="12"/>
      <c r="XP84" s="12"/>
      <c r="XQ84" s="12"/>
      <c r="XR84" s="12"/>
      <c r="XS84" s="12"/>
      <c r="XT84" s="12"/>
      <c r="XU84" s="12"/>
      <c r="XV84" s="12"/>
      <c r="XW84" s="12"/>
      <c r="XX84" s="12"/>
      <c r="XY84" s="12"/>
      <c r="XZ84" s="12"/>
      <c r="YA84" s="12"/>
      <c r="YB84" s="12"/>
      <c r="YC84" s="12"/>
      <c r="YD84" s="12"/>
      <c r="YE84" s="12"/>
      <c r="YF84" s="12"/>
      <c r="YG84" s="12"/>
      <c r="YH84" s="12"/>
      <c r="YI84" s="12"/>
      <c r="YJ84" s="12"/>
      <c r="YK84" s="12"/>
      <c r="YL84" s="12"/>
      <c r="YM84" s="12"/>
      <c r="YN84" s="12"/>
      <c r="YO84" s="12"/>
      <c r="YP84" s="12"/>
      <c r="YQ84" s="12"/>
      <c r="YR84" s="12"/>
      <c r="YS84" s="12"/>
      <c r="YT84" s="12"/>
      <c r="YU84" s="12"/>
      <c r="YV84" s="12"/>
      <c r="YW84" s="12"/>
      <c r="YX84" s="12"/>
      <c r="YY84" s="12"/>
      <c r="YZ84" s="12"/>
      <c r="ZA84" s="12"/>
      <c r="ZB84" s="12"/>
      <c r="ZC84" s="12"/>
      <c r="ZD84" s="12"/>
      <c r="ZE84" s="12"/>
      <c r="ZF84" s="12"/>
      <c r="ZG84" s="12"/>
      <c r="ZH84" s="12"/>
      <c r="ZI84" s="12"/>
      <c r="ZJ84" s="12"/>
      <c r="ZK84" s="12"/>
      <c r="ZL84" s="12"/>
      <c r="ZM84" s="12"/>
      <c r="ZN84" s="12"/>
      <c r="ZO84" s="12"/>
      <c r="ZP84" s="12"/>
      <c r="ZQ84" s="12"/>
      <c r="ZR84" s="12"/>
      <c r="ZS84" s="12"/>
      <c r="ZT84" s="12"/>
      <c r="ZU84" s="12"/>
      <c r="ZV84" s="12"/>
      <c r="ZW84" s="12"/>
      <c r="ZX84" s="12"/>
      <c r="ZY84" s="12"/>
      <c r="ZZ84" s="12"/>
      <c r="AAA84" s="12"/>
      <c r="AAB84" s="12"/>
      <c r="AAC84" s="12"/>
      <c r="AAD84" s="12"/>
      <c r="AAE84" s="12"/>
      <c r="AAF84" s="12"/>
      <c r="AAG84" s="12"/>
      <c r="AAH84" s="12"/>
      <c r="AAI84" s="12"/>
      <c r="AAJ84" s="12"/>
      <c r="AAK84" s="12"/>
      <c r="AAL84" s="12"/>
      <c r="AAM84" s="12"/>
      <c r="AAN84" s="12"/>
      <c r="AAO84" s="12"/>
      <c r="AAP84" s="12"/>
      <c r="AAQ84" s="12"/>
      <c r="AAR84" s="12"/>
      <c r="AAS84" s="12"/>
      <c r="AAT84" s="12"/>
      <c r="AAU84" s="12"/>
      <c r="AAV84" s="12"/>
      <c r="AAW84" s="12"/>
      <c r="AAX84" s="12"/>
      <c r="AAY84" s="12"/>
      <c r="AAZ84" s="12"/>
      <c r="ABA84" s="12"/>
      <c r="ABB84" s="12"/>
      <c r="ABC84" s="12"/>
      <c r="ABD84" s="12"/>
      <c r="ABE84" s="12"/>
      <c r="ABF84" s="12"/>
      <c r="ABG84" s="12"/>
      <c r="ABH84" s="12"/>
      <c r="ABI84" s="12"/>
      <c r="ABJ84" s="12"/>
      <c r="ABK84" s="12"/>
      <c r="ABL84" s="12"/>
      <c r="ABM84" s="12"/>
      <c r="ABN84" s="12"/>
      <c r="ABO84" s="12"/>
      <c r="ABP84" s="12"/>
      <c r="ABQ84" s="12"/>
      <c r="ABR84" s="12"/>
      <c r="ABS84" s="12"/>
      <c r="ABT84" s="12"/>
      <c r="ABU84" s="12"/>
      <c r="ABV84" s="12"/>
      <c r="ABW84" s="12"/>
      <c r="ABX84" s="12"/>
      <c r="ABY84" s="12"/>
      <c r="ABZ84" s="12"/>
      <c r="ACA84" s="12"/>
      <c r="ACB84" s="12"/>
      <c r="ACC84" s="12"/>
      <c r="ACD84" s="12"/>
      <c r="ACE84" s="12"/>
      <c r="ACF84" s="12"/>
      <c r="ACG84" s="12"/>
      <c r="ACH84" s="12"/>
      <c r="ACI84" s="12"/>
      <c r="ACJ84" s="12"/>
      <c r="ACK84" s="12"/>
      <c r="ACL84" s="12"/>
      <c r="ACM84" s="12"/>
      <c r="ACN84" s="12"/>
      <c r="ACO84" s="12"/>
      <c r="ACP84" s="12"/>
      <c r="ACQ84" s="12"/>
      <c r="ACR84" s="12"/>
      <c r="ACS84" s="12"/>
      <c r="ACT84" s="12"/>
      <c r="ACU84" s="12"/>
      <c r="ACV84" s="12"/>
      <c r="ACW84" s="12"/>
      <c r="ACX84" s="12"/>
      <c r="ACY84" s="12"/>
      <c r="ACZ84" s="12"/>
      <c r="ADA84" s="12"/>
      <c r="ADB84" s="12"/>
      <c r="ADC84" s="12"/>
      <c r="ADD84" s="12"/>
      <c r="ADE84" s="12"/>
      <c r="ADF84" s="12"/>
      <c r="ADG84" s="12"/>
      <c r="ADH84" s="12"/>
      <c r="ADI84" s="12"/>
      <c r="ADJ84" s="12"/>
      <c r="ADK84" s="12"/>
      <c r="ADL84" s="12"/>
      <c r="ADM84" s="12"/>
      <c r="ADN84" s="12"/>
      <c r="ADO84" s="12"/>
      <c r="ADP84" s="12"/>
      <c r="ADQ84" s="12"/>
      <c r="ADR84" s="12"/>
      <c r="ADS84" s="12"/>
      <c r="ADT84" s="12"/>
      <c r="ADU84" s="12"/>
      <c r="ADV84" s="12"/>
      <c r="ADW84" s="12"/>
      <c r="ADX84" s="12"/>
      <c r="ADY84" s="12"/>
      <c r="ADZ84" s="12"/>
      <c r="AEA84" s="12"/>
      <c r="AEB84" s="12"/>
      <c r="AEC84" s="15"/>
    </row>
    <row r="85" spans="1:809" x14ac:dyDescent="0.25">
      <c r="A85" s="29">
        <v>1994</v>
      </c>
      <c r="B85" s="10">
        <v>-999.9</v>
      </c>
      <c r="C85" s="6">
        <v>1.6544000000000001</v>
      </c>
      <c r="D85" s="6">
        <v>0.1134</v>
      </c>
      <c r="E85" s="6">
        <v>0.83150000000000002</v>
      </c>
      <c r="F85" s="6">
        <v>6.7655000000000003</v>
      </c>
      <c r="G85" s="6">
        <v>5.5037000000000003</v>
      </c>
      <c r="H85" s="6">
        <v>1.4037999999999999</v>
      </c>
      <c r="I85" s="6">
        <v>2.6042999999999998</v>
      </c>
      <c r="J85" s="6">
        <v>2.0207999999999999</v>
      </c>
      <c r="K85" s="6">
        <v>0.99380000000000002</v>
      </c>
      <c r="L85" s="6">
        <v>1.2041999999999999</v>
      </c>
      <c r="M85" s="6">
        <v>0.21360000000000001</v>
      </c>
      <c r="N85" s="6">
        <v>0.4834</v>
      </c>
      <c r="O85" s="6">
        <v>0.77090000000000003</v>
      </c>
      <c r="P85" s="6">
        <v>0.23369999999999999</v>
      </c>
      <c r="Q85" s="6">
        <v>7.4949000000000003</v>
      </c>
      <c r="R85" s="6">
        <v>0.61470000000000002</v>
      </c>
      <c r="S85" s="6">
        <v>1.4590000000000001</v>
      </c>
      <c r="T85" s="6">
        <v>3.0855999999999999</v>
      </c>
      <c r="U85" s="6">
        <v>0.91600000000000004</v>
      </c>
      <c r="V85" s="6">
        <v>1.6354</v>
      </c>
      <c r="W85" s="6">
        <v>0.25169999999999998</v>
      </c>
      <c r="X85" s="6">
        <v>6.6299999999999998E-2</v>
      </c>
      <c r="Y85" s="6">
        <v>8.2600000000000007E-2</v>
      </c>
      <c r="Z85" s="6">
        <v>6.7199999999999996E-2</v>
      </c>
      <c r="AA85" s="6">
        <v>4.2319000000000004</v>
      </c>
      <c r="AB85" s="6">
        <v>2.6576</v>
      </c>
      <c r="AC85" s="6">
        <v>0.83560000000000001</v>
      </c>
      <c r="AD85" s="6">
        <v>3.9600000000000003E-2</v>
      </c>
      <c r="AE85" s="6">
        <v>0.98860000000000003</v>
      </c>
      <c r="AF85" s="6">
        <v>0.99709999999999999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2"/>
      <c r="BJ85" s="6"/>
      <c r="BK85" s="6"/>
      <c r="BL85" s="6"/>
      <c r="BM85" s="6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5"/>
    </row>
    <row r="86" spans="1:809" x14ac:dyDescent="0.25">
      <c r="A86" s="29">
        <v>1995</v>
      </c>
      <c r="B86" s="10">
        <v>-999.9</v>
      </c>
      <c r="C86" s="6">
        <v>1.2629999999999999</v>
      </c>
      <c r="D86" s="6">
        <v>0.12609999999999999</v>
      </c>
      <c r="E86" s="6">
        <v>0.91400000000000003</v>
      </c>
      <c r="F86" s="6">
        <v>4.7934999999999999</v>
      </c>
      <c r="G86" s="6">
        <v>4.8771000000000004</v>
      </c>
      <c r="H86" s="6">
        <v>1.2446999999999999</v>
      </c>
      <c r="I86" s="6">
        <v>1.9341999999999999</v>
      </c>
      <c r="J86" s="6">
        <v>2.4847999999999999</v>
      </c>
      <c r="K86" s="6">
        <v>0.86990000000000001</v>
      </c>
      <c r="L86" s="6">
        <v>1.2134</v>
      </c>
      <c r="M86" s="6">
        <v>0.19570000000000001</v>
      </c>
      <c r="N86" s="6">
        <v>0.46160000000000001</v>
      </c>
      <c r="O86" s="6">
        <v>0.56169999999999998</v>
      </c>
      <c r="P86" s="6">
        <v>0.39660000000000001</v>
      </c>
      <c r="Q86" s="6">
        <v>5.0564</v>
      </c>
      <c r="R86" s="6">
        <v>0.6532</v>
      </c>
      <c r="S86" s="6">
        <v>1.2204999999999999</v>
      </c>
      <c r="T86" s="6">
        <v>2.3294999999999999</v>
      </c>
      <c r="U86" s="6">
        <v>1.0719000000000001</v>
      </c>
      <c r="V86" s="6">
        <v>1.0057</v>
      </c>
      <c r="W86" s="6">
        <v>0.22109999999999999</v>
      </c>
      <c r="X86" s="6">
        <v>4.3299999999999998E-2</v>
      </c>
      <c r="Y86" s="6">
        <v>2.0199999999999999E-2</v>
      </c>
      <c r="Z86" s="6">
        <v>6.7400000000000002E-2</v>
      </c>
      <c r="AA86" s="6">
        <v>4.0754999999999999</v>
      </c>
      <c r="AB86" s="6">
        <v>1.6489</v>
      </c>
      <c r="AC86" s="6">
        <v>1.0053000000000001</v>
      </c>
      <c r="AD86" s="6">
        <v>4.1500000000000002E-2</v>
      </c>
      <c r="AE86" s="6">
        <v>1.0839000000000001</v>
      </c>
      <c r="AF86" s="6">
        <v>0.4798</v>
      </c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2"/>
      <c r="BJ86" s="6"/>
      <c r="BK86" s="6"/>
      <c r="BL86" s="6"/>
      <c r="BM86" s="6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  <c r="TZ86" s="12"/>
      <c r="UA86" s="12"/>
      <c r="UB86" s="12"/>
      <c r="UC86" s="12"/>
      <c r="UD86" s="12"/>
      <c r="UE86" s="12"/>
      <c r="UF86" s="12"/>
      <c r="UG86" s="12"/>
      <c r="UH86" s="12"/>
      <c r="UI86" s="12"/>
      <c r="UJ86" s="12"/>
      <c r="UK86" s="12"/>
      <c r="UL86" s="12"/>
      <c r="UM86" s="12"/>
      <c r="UN86" s="12"/>
      <c r="UO86" s="12"/>
      <c r="UP86" s="12"/>
      <c r="UQ86" s="12"/>
      <c r="UR86" s="12"/>
      <c r="US86" s="12"/>
      <c r="UT86" s="12"/>
      <c r="UU86" s="12"/>
      <c r="UV86" s="12"/>
      <c r="UW86" s="12"/>
      <c r="UX86" s="12"/>
      <c r="UY86" s="12"/>
      <c r="UZ86" s="12"/>
      <c r="VA86" s="12"/>
      <c r="VB86" s="12"/>
      <c r="VC86" s="12"/>
      <c r="VD86" s="12"/>
      <c r="VE86" s="12"/>
      <c r="VF86" s="12"/>
      <c r="VG86" s="12"/>
      <c r="VH86" s="12"/>
      <c r="VI86" s="12"/>
      <c r="VJ86" s="12"/>
      <c r="VK86" s="12"/>
      <c r="VL86" s="12"/>
      <c r="VM86" s="12"/>
      <c r="VN86" s="12"/>
      <c r="VO86" s="12"/>
      <c r="VP86" s="12"/>
      <c r="VQ86" s="12"/>
      <c r="VR86" s="12"/>
      <c r="VS86" s="12"/>
      <c r="VT86" s="12"/>
      <c r="VU86" s="12"/>
      <c r="VV86" s="12"/>
      <c r="VW86" s="12"/>
      <c r="VX86" s="12"/>
      <c r="VY86" s="12"/>
      <c r="VZ86" s="12"/>
      <c r="WA86" s="12"/>
      <c r="WB86" s="12"/>
      <c r="WC86" s="12"/>
      <c r="WD86" s="12"/>
      <c r="WE86" s="12"/>
      <c r="WF86" s="12"/>
      <c r="WG86" s="12"/>
      <c r="WH86" s="12"/>
      <c r="WI86" s="12"/>
      <c r="WJ86" s="12"/>
      <c r="WK86" s="12"/>
      <c r="WL86" s="12"/>
      <c r="WM86" s="12"/>
      <c r="WN86" s="12"/>
      <c r="WO86" s="12"/>
      <c r="WP86" s="12"/>
      <c r="WQ86" s="12"/>
      <c r="WR86" s="12"/>
      <c r="WS86" s="12"/>
      <c r="WT86" s="12"/>
      <c r="WU86" s="12"/>
      <c r="WV86" s="12"/>
      <c r="WW86" s="12"/>
      <c r="WX86" s="12"/>
      <c r="WY86" s="12"/>
      <c r="WZ86" s="12"/>
      <c r="XA86" s="12"/>
      <c r="XB86" s="12"/>
      <c r="XC86" s="12"/>
      <c r="XD86" s="12"/>
      <c r="XE86" s="12"/>
      <c r="XF86" s="12"/>
      <c r="XG86" s="12"/>
      <c r="XH86" s="12"/>
      <c r="XI86" s="12"/>
      <c r="XJ86" s="12"/>
      <c r="XK86" s="12"/>
      <c r="XL86" s="12"/>
      <c r="XM86" s="12"/>
      <c r="XN86" s="12"/>
      <c r="XO86" s="12"/>
      <c r="XP86" s="12"/>
      <c r="XQ86" s="12"/>
      <c r="XR86" s="12"/>
      <c r="XS86" s="12"/>
      <c r="XT86" s="12"/>
      <c r="XU86" s="12"/>
      <c r="XV86" s="12"/>
      <c r="XW86" s="12"/>
      <c r="XX86" s="12"/>
      <c r="XY86" s="12"/>
      <c r="XZ86" s="12"/>
      <c r="YA86" s="12"/>
      <c r="YB86" s="12"/>
      <c r="YC86" s="12"/>
      <c r="YD86" s="12"/>
      <c r="YE86" s="12"/>
      <c r="YF86" s="12"/>
      <c r="YG86" s="12"/>
      <c r="YH86" s="12"/>
      <c r="YI86" s="12"/>
      <c r="YJ86" s="12"/>
      <c r="YK86" s="12"/>
      <c r="YL86" s="12"/>
      <c r="YM86" s="12"/>
      <c r="YN86" s="12"/>
      <c r="YO86" s="12"/>
      <c r="YP86" s="12"/>
      <c r="YQ86" s="12"/>
      <c r="YR86" s="12"/>
      <c r="YS86" s="12"/>
      <c r="YT86" s="12"/>
      <c r="YU86" s="12"/>
      <c r="YV86" s="12"/>
      <c r="YW86" s="12"/>
      <c r="YX86" s="12"/>
      <c r="YY86" s="12"/>
      <c r="YZ86" s="12"/>
      <c r="ZA86" s="12"/>
      <c r="ZB86" s="12"/>
      <c r="ZC86" s="12"/>
      <c r="ZD86" s="12"/>
      <c r="ZE86" s="12"/>
      <c r="ZF86" s="12"/>
      <c r="ZG86" s="12"/>
      <c r="ZH86" s="12"/>
      <c r="ZI86" s="12"/>
      <c r="ZJ86" s="12"/>
      <c r="ZK86" s="12"/>
      <c r="ZL86" s="12"/>
      <c r="ZM86" s="12"/>
      <c r="ZN86" s="12"/>
      <c r="ZO86" s="12"/>
      <c r="ZP86" s="12"/>
      <c r="ZQ86" s="12"/>
      <c r="ZR86" s="12"/>
      <c r="ZS86" s="12"/>
      <c r="ZT86" s="12"/>
      <c r="ZU86" s="12"/>
      <c r="ZV86" s="12"/>
      <c r="ZW86" s="12"/>
      <c r="ZX86" s="12"/>
      <c r="ZY86" s="12"/>
      <c r="ZZ86" s="12"/>
      <c r="AAA86" s="12"/>
      <c r="AAB86" s="12"/>
      <c r="AAC86" s="12"/>
      <c r="AAD86" s="12"/>
      <c r="AAE86" s="12"/>
      <c r="AAF86" s="12"/>
      <c r="AAG86" s="12"/>
      <c r="AAH86" s="12"/>
      <c r="AAI86" s="12"/>
      <c r="AAJ86" s="12"/>
      <c r="AAK86" s="12"/>
      <c r="AAL86" s="12"/>
      <c r="AAM86" s="12"/>
      <c r="AAN86" s="12"/>
      <c r="AAO86" s="12"/>
      <c r="AAP86" s="12"/>
      <c r="AAQ86" s="12"/>
      <c r="AAR86" s="12"/>
      <c r="AAS86" s="12"/>
      <c r="AAT86" s="12"/>
      <c r="AAU86" s="12"/>
      <c r="AAV86" s="12"/>
      <c r="AAW86" s="12"/>
      <c r="AAX86" s="12"/>
      <c r="AAY86" s="12"/>
      <c r="AAZ86" s="12"/>
      <c r="ABA86" s="12"/>
      <c r="ABB86" s="12"/>
      <c r="ABC86" s="12"/>
      <c r="ABD86" s="12"/>
      <c r="ABE86" s="12"/>
      <c r="ABF86" s="12"/>
      <c r="ABG86" s="12"/>
      <c r="ABH86" s="12"/>
      <c r="ABI86" s="12"/>
      <c r="ABJ86" s="12"/>
      <c r="ABK86" s="12"/>
      <c r="ABL86" s="12"/>
      <c r="ABM86" s="12"/>
      <c r="ABN86" s="12"/>
      <c r="ABO86" s="12"/>
      <c r="ABP86" s="12"/>
      <c r="ABQ86" s="12"/>
      <c r="ABR86" s="12"/>
      <c r="ABS86" s="12"/>
      <c r="ABT86" s="12"/>
      <c r="ABU86" s="12"/>
      <c r="ABV86" s="12"/>
      <c r="ABW86" s="12"/>
      <c r="ABX86" s="12"/>
      <c r="ABY86" s="12"/>
      <c r="ABZ86" s="12"/>
      <c r="ACA86" s="12"/>
      <c r="ACB86" s="12"/>
      <c r="ACC86" s="12"/>
      <c r="ACD86" s="12"/>
      <c r="ACE86" s="12"/>
      <c r="ACF86" s="12"/>
      <c r="ACG86" s="12"/>
      <c r="ACH86" s="12"/>
      <c r="ACI86" s="12"/>
      <c r="ACJ86" s="12"/>
      <c r="ACK86" s="12"/>
      <c r="ACL86" s="12"/>
      <c r="ACM86" s="12"/>
      <c r="ACN86" s="12"/>
      <c r="ACO86" s="12"/>
      <c r="ACP86" s="12"/>
      <c r="ACQ86" s="12"/>
      <c r="ACR86" s="12"/>
      <c r="ACS86" s="12"/>
      <c r="ACT86" s="12"/>
      <c r="ACU86" s="12"/>
      <c r="ACV86" s="12"/>
      <c r="ACW86" s="12"/>
      <c r="ACX86" s="12"/>
      <c r="ACY86" s="12"/>
      <c r="ACZ86" s="12"/>
      <c r="ADA86" s="12"/>
      <c r="ADB86" s="12"/>
      <c r="ADC86" s="12"/>
      <c r="ADD86" s="12"/>
      <c r="ADE86" s="12"/>
      <c r="ADF86" s="12"/>
      <c r="ADG86" s="12"/>
      <c r="ADH86" s="12"/>
      <c r="ADI86" s="12"/>
      <c r="ADJ86" s="12"/>
      <c r="ADK86" s="12"/>
      <c r="ADL86" s="12"/>
      <c r="ADM86" s="12"/>
      <c r="ADN86" s="12"/>
      <c r="ADO86" s="12"/>
      <c r="ADP86" s="12"/>
      <c r="ADQ86" s="12"/>
      <c r="ADR86" s="12"/>
      <c r="ADS86" s="12"/>
      <c r="ADT86" s="12"/>
      <c r="ADU86" s="12"/>
      <c r="ADV86" s="12"/>
      <c r="ADW86" s="12"/>
      <c r="ADX86" s="12"/>
      <c r="ADY86" s="12"/>
      <c r="ADZ86" s="12"/>
      <c r="AEA86" s="12"/>
      <c r="AEB86" s="12"/>
      <c r="AEC86" s="15"/>
    </row>
    <row r="87" spans="1:809" x14ac:dyDescent="0.25">
      <c r="A87" s="29">
        <v>1996</v>
      </c>
      <c r="B87" s="10">
        <v>-999.9</v>
      </c>
      <c r="C87" s="10">
        <v>-999.9</v>
      </c>
      <c r="D87" s="6">
        <v>0.13500000000000001</v>
      </c>
      <c r="E87" s="6">
        <v>0.91439999999999999</v>
      </c>
      <c r="F87" s="6">
        <v>3.3407</v>
      </c>
      <c r="G87" s="6">
        <v>3.2656999999999998</v>
      </c>
      <c r="H87" s="6">
        <v>0.77170000000000005</v>
      </c>
      <c r="I87" s="6">
        <v>1.0901000000000001</v>
      </c>
      <c r="J87" s="6">
        <v>1.2064999999999999</v>
      </c>
      <c r="K87" s="6">
        <v>0.70779999999999998</v>
      </c>
      <c r="L87" s="6">
        <v>0.9546</v>
      </c>
      <c r="M87" s="6">
        <v>0.14799999999999999</v>
      </c>
      <c r="N87" s="6">
        <v>0.4168</v>
      </c>
      <c r="O87" s="6">
        <v>0.71809999999999996</v>
      </c>
      <c r="P87" s="6">
        <v>0.13900000000000001</v>
      </c>
      <c r="Q87" s="6">
        <v>3.2490000000000001</v>
      </c>
      <c r="R87" s="6">
        <v>0.37540000000000001</v>
      </c>
      <c r="S87" s="6">
        <v>0.97370000000000001</v>
      </c>
      <c r="T87" s="6">
        <v>1.159</v>
      </c>
      <c r="U87" s="6">
        <v>0.92949999999999999</v>
      </c>
      <c r="V87" s="6">
        <v>0.82630000000000003</v>
      </c>
      <c r="W87" s="6">
        <v>0.17519999999999999</v>
      </c>
      <c r="X87" s="6">
        <v>3.9899999999999998E-2</v>
      </c>
      <c r="Y87" s="6">
        <v>3.0200000000000001E-2</v>
      </c>
      <c r="Z87" s="6">
        <v>8.4199999999999997E-2</v>
      </c>
      <c r="AA87" s="6">
        <v>3.2370000000000001</v>
      </c>
      <c r="AB87" s="6">
        <v>1.1480999999999999</v>
      </c>
      <c r="AC87" s="6">
        <v>0.65400000000000003</v>
      </c>
      <c r="AD87" s="6">
        <v>4.2200000000000001E-2</v>
      </c>
      <c r="AE87" s="6">
        <v>0.77969999999999995</v>
      </c>
      <c r="AF87" s="6">
        <v>0.94240000000000002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5"/>
      <c r="BJ87" s="6"/>
      <c r="BK87" s="6"/>
      <c r="BL87" s="6"/>
      <c r="BM87" s="6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5"/>
    </row>
    <row r="88" spans="1:809" x14ac:dyDescent="0.25">
      <c r="A88" s="29">
        <v>1997</v>
      </c>
      <c r="B88" s="10">
        <v>-999.9</v>
      </c>
      <c r="C88" s="10">
        <v>-999.9</v>
      </c>
      <c r="D88" s="6">
        <v>8.1100000000000005E-2</v>
      </c>
      <c r="E88" s="6">
        <v>0.69079999999999997</v>
      </c>
      <c r="F88" s="6">
        <v>3.8666</v>
      </c>
      <c r="G88" s="6">
        <v>4.6559999999999997</v>
      </c>
      <c r="H88" s="6">
        <v>0.83599999999999997</v>
      </c>
      <c r="I88" s="6">
        <v>1.2110000000000001</v>
      </c>
      <c r="J88" s="6">
        <v>1.3183</v>
      </c>
      <c r="K88" s="6">
        <v>0.6764</v>
      </c>
      <c r="L88" s="6">
        <v>0.72009999999999996</v>
      </c>
      <c r="M88" s="6">
        <v>0.18679999999999999</v>
      </c>
      <c r="N88" s="6">
        <v>0.34849999999999998</v>
      </c>
      <c r="O88" s="6">
        <v>0.63829999999999998</v>
      </c>
      <c r="P88" s="6">
        <v>0.41930000000000001</v>
      </c>
      <c r="Q88" s="6">
        <v>4.6570999999999998</v>
      </c>
      <c r="R88" s="6">
        <v>0.43130000000000002</v>
      </c>
      <c r="S88" s="6">
        <v>0.94530000000000003</v>
      </c>
      <c r="T88" s="6">
        <v>0.96830000000000005</v>
      </c>
      <c r="U88" s="6">
        <v>0.71220000000000006</v>
      </c>
      <c r="V88" s="6">
        <v>1.0896999999999999</v>
      </c>
      <c r="W88" s="6">
        <v>0.13239999999999999</v>
      </c>
      <c r="X88" s="6">
        <v>7.4899999999999994E-2</v>
      </c>
      <c r="Y88" s="6">
        <v>2.8299999999999999E-2</v>
      </c>
      <c r="Z88" s="6">
        <v>6.88E-2</v>
      </c>
      <c r="AA88" s="6">
        <v>2.6231</v>
      </c>
      <c r="AB88" s="6">
        <v>1.3163</v>
      </c>
      <c r="AC88" s="6">
        <v>0.4975</v>
      </c>
      <c r="AD88" s="6">
        <v>4.5499999999999999E-2</v>
      </c>
      <c r="AE88" s="6">
        <v>0.51839999999999997</v>
      </c>
      <c r="AF88" s="6">
        <v>1.373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2"/>
      <c r="BJ88" s="6"/>
      <c r="BK88" s="6"/>
      <c r="BL88" s="6"/>
      <c r="BM88" s="6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5"/>
    </row>
    <row r="89" spans="1:809" x14ac:dyDescent="0.25">
      <c r="A89" s="29">
        <v>1998</v>
      </c>
      <c r="B89" s="10">
        <v>-999.9</v>
      </c>
      <c r="C89" s="10">
        <v>-999.9</v>
      </c>
      <c r="D89" s="6">
        <v>0.1187</v>
      </c>
      <c r="E89" s="6">
        <v>0.7429</v>
      </c>
      <c r="F89" s="6">
        <v>2.1957</v>
      </c>
      <c r="G89" s="6">
        <v>2.7909000000000002</v>
      </c>
      <c r="H89" s="6">
        <v>0.52769999999999995</v>
      </c>
      <c r="I89" s="6">
        <v>1.0072000000000001</v>
      </c>
      <c r="J89" s="6">
        <v>1.5317000000000001</v>
      </c>
      <c r="K89" s="6">
        <v>0.63529999999999998</v>
      </c>
      <c r="L89" s="6">
        <v>0.71040000000000003</v>
      </c>
      <c r="M89" s="6">
        <v>0.25740000000000002</v>
      </c>
      <c r="N89" s="6">
        <v>0.52049999999999996</v>
      </c>
      <c r="O89" s="6">
        <v>0.87360000000000004</v>
      </c>
      <c r="P89" s="6">
        <v>0.33589999999999998</v>
      </c>
      <c r="Q89" s="6">
        <v>2.9197000000000002</v>
      </c>
      <c r="R89" s="10">
        <v>-999.9</v>
      </c>
      <c r="S89" s="6">
        <v>0.94710000000000005</v>
      </c>
      <c r="T89" s="6">
        <v>1.0434000000000001</v>
      </c>
      <c r="U89" s="6">
        <v>0.49380000000000002</v>
      </c>
      <c r="V89" s="6">
        <v>0.68520000000000003</v>
      </c>
      <c r="W89" s="6">
        <v>0.12189999999999999</v>
      </c>
      <c r="X89" s="6">
        <v>6.2600000000000003E-2</v>
      </c>
      <c r="Y89" s="6">
        <v>3.4500000000000003E-2</v>
      </c>
      <c r="Z89" s="6">
        <v>4.0500000000000001E-2</v>
      </c>
      <c r="AA89" s="6">
        <v>2.9375</v>
      </c>
      <c r="AB89" s="6">
        <v>1.6818</v>
      </c>
      <c r="AC89" s="6">
        <v>0.52200000000000002</v>
      </c>
      <c r="AD89" s="6">
        <v>6.5299999999999997E-2</v>
      </c>
      <c r="AE89" s="6">
        <v>0.75570000000000004</v>
      </c>
      <c r="AF89" s="6">
        <v>0.93589999999999995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2"/>
      <c r="BJ89" s="6"/>
      <c r="BK89" s="6"/>
      <c r="BL89" s="6"/>
      <c r="BM89" s="6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  <c r="TZ89" s="12"/>
      <c r="UA89" s="12"/>
      <c r="UB89" s="12"/>
      <c r="UC89" s="12"/>
      <c r="UD89" s="12"/>
      <c r="UE89" s="12"/>
      <c r="UF89" s="12"/>
      <c r="UG89" s="12"/>
      <c r="UH89" s="12"/>
      <c r="UI89" s="12"/>
      <c r="UJ89" s="12"/>
      <c r="UK89" s="12"/>
      <c r="UL89" s="12"/>
      <c r="UM89" s="12"/>
      <c r="UN89" s="12"/>
      <c r="UO89" s="12"/>
      <c r="UP89" s="12"/>
      <c r="UQ89" s="12"/>
      <c r="UR89" s="12"/>
      <c r="US89" s="12"/>
      <c r="UT89" s="12"/>
      <c r="UU89" s="12"/>
      <c r="UV89" s="12"/>
      <c r="UW89" s="12"/>
      <c r="UX89" s="12"/>
      <c r="UY89" s="12"/>
      <c r="UZ89" s="12"/>
      <c r="VA89" s="12"/>
      <c r="VB89" s="12"/>
      <c r="VC89" s="12"/>
      <c r="VD89" s="12"/>
      <c r="VE89" s="12"/>
      <c r="VF89" s="12"/>
      <c r="VG89" s="12"/>
      <c r="VH89" s="12"/>
      <c r="VI89" s="12"/>
      <c r="VJ89" s="12"/>
      <c r="VK89" s="12"/>
      <c r="VL89" s="12"/>
      <c r="VM89" s="12"/>
      <c r="VN89" s="12"/>
      <c r="VO89" s="12"/>
      <c r="VP89" s="12"/>
      <c r="VQ89" s="12"/>
      <c r="VR89" s="12"/>
      <c r="VS89" s="12"/>
      <c r="VT89" s="12"/>
      <c r="VU89" s="12"/>
      <c r="VV89" s="12"/>
      <c r="VW89" s="12"/>
      <c r="VX89" s="12"/>
      <c r="VY89" s="12"/>
      <c r="VZ89" s="12"/>
      <c r="WA89" s="12"/>
      <c r="WB89" s="12"/>
      <c r="WC89" s="12"/>
      <c r="WD89" s="12"/>
      <c r="WE89" s="12"/>
      <c r="WF89" s="12"/>
      <c r="WG89" s="12"/>
      <c r="WH89" s="12"/>
      <c r="WI89" s="12"/>
      <c r="WJ89" s="12"/>
      <c r="WK89" s="12"/>
      <c r="WL89" s="12"/>
      <c r="WM89" s="12"/>
      <c r="WN89" s="12"/>
      <c r="WO89" s="12"/>
      <c r="WP89" s="12"/>
      <c r="WQ89" s="12"/>
      <c r="WR89" s="12"/>
      <c r="WS89" s="12"/>
      <c r="WT89" s="12"/>
      <c r="WU89" s="12"/>
      <c r="WV89" s="12"/>
      <c r="WW89" s="12"/>
      <c r="WX89" s="12"/>
      <c r="WY89" s="12"/>
      <c r="WZ89" s="12"/>
      <c r="XA89" s="12"/>
      <c r="XB89" s="12"/>
      <c r="XC89" s="12"/>
      <c r="XD89" s="12"/>
      <c r="XE89" s="12"/>
      <c r="XF89" s="12"/>
      <c r="XG89" s="12"/>
      <c r="XH89" s="12"/>
      <c r="XI89" s="12"/>
      <c r="XJ89" s="12"/>
      <c r="XK89" s="12"/>
      <c r="XL89" s="12"/>
      <c r="XM89" s="12"/>
      <c r="XN89" s="12"/>
      <c r="XO89" s="12"/>
      <c r="XP89" s="12"/>
      <c r="XQ89" s="12"/>
      <c r="XR89" s="12"/>
      <c r="XS89" s="12"/>
      <c r="XT89" s="12"/>
      <c r="XU89" s="12"/>
      <c r="XV89" s="12"/>
      <c r="XW89" s="12"/>
      <c r="XX89" s="12"/>
      <c r="XY89" s="12"/>
      <c r="XZ89" s="12"/>
      <c r="YA89" s="12"/>
      <c r="YB89" s="12"/>
      <c r="YC89" s="12"/>
      <c r="YD89" s="12"/>
      <c r="YE89" s="12"/>
      <c r="YF89" s="12"/>
      <c r="YG89" s="12"/>
      <c r="YH89" s="12"/>
      <c r="YI89" s="12"/>
      <c r="YJ89" s="12"/>
      <c r="YK89" s="12"/>
      <c r="YL89" s="12"/>
      <c r="YM89" s="12"/>
      <c r="YN89" s="12"/>
      <c r="YO89" s="12"/>
      <c r="YP89" s="12"/>
      <c r="YQ89" s="12"/>
      <c r="YR89" s="12"/>
      <c r="YS89" s="12"/>
      <c r="YT89" s="12"/>
      <c r="YU89" s="12"/>
      <c r="YV89" s="12"/>
      <c r="YW89" s="12"/>
      <c r="YX89" s="12"/>
      <c r="YY89" s="12"/>
      <c r="YZ89" s="12"/>
      <c r="ZA89" s="12"/>
      <c r="ZB89" s="12"/>
      <c r="ZC89" s="12"/>
      <c r="ZD89" s="12"/>
      <c r="ZE89" s="12"/>
      <c r="ZF89" s="12"/>
      <c r="ZG89" s="12"/>
      <c r="ZH89" s="12"/>
      <c r="ZI89" s="12"/>
      <c r="ZJ89" s="12"/>
      <c r="ZK89" s="12"/>
      <c r="ZL89" s="12"/>
      <c r="ZM89" s="12"/>
      <c r="ZN89" s="12"/>
      <c r="ZO89" s="12"/>
      <c r="ZP89" s="12"/>
      <c r="ZQ89" s="12"/>
      <c r="ZR89" s="12"/>
      <c r="ZS89" s="12"/>
      <c r="ZT89" s="12"/>
      <c r="ZU89" s="12"/>
      <c r="ZV89" s="12"/>
      <c r="ZW89" s="12"/>
      <c r="ZX89" s="12"/>
      <c r="ZY89" s="12"/>
      <c r="ZZ89" s="12"/>
      <c r="AAA89" s="12"/>
      <c r="AAB89" s="12"/>
      <c r="AAC89" s="12"/>
      <c r="AAD89" s="12"/>
      <c r="AAE89" s="12"/>
      <c r="AAF89" s="12"/>
      <c r="AAG89" s="12"/>
      <c r="AAH89" s="12"/>
      <c r="AAI89" s="12"/>
      <c r="AAJ89" s="12"/>
      <c r="AAK89" s="12"/>
      <c r="AAL89" s="12"/>
      <c r="AAM89" s="12"/>
      <c r="AAN89" s="12"/>
      <c r="AAO89" s="12"/>
      <c r="AAP89" s="12"/>
      <c r="AAQ89" s="12"/>
      <c r="AAR89" s="12"/>
      <c r="AAS89" s="12"/>
      <c r="AAT89" s="12"/>
      <c r="AAU89" s="12"/>
      <c r="AAV89" s="12"/>
      <c r="AAW89" s="12"/>
      <c r="AAX89" s="12"/>
      <c r="AAY89" s="12"/>
      <c r="AAZ89" s="12"/>
      <c r="ABA89" s="12"/>
      <c r="ABB89" s="12"/>
      <c r="ABC89" s="12"/>
      <c r="ABD89" s="12"/>
      <c r="ABE89" s="12"/>
      <c r="ABF89" s="12"/>
      <c r="ABG89" s="12"/>
      <c r="ABH89" s="12"/>
      <c r="ABI89" s="12"/>
      <c r="ABJ89" s="12"/>
      <c r="ABK89" s="12"/>
      <c r="ABL89" s="12"/>
      <c r="ABM89" s="12"/>
      <c r="ABN89" s="12"/>
      <c r="ABO89" s="12"/>
      <c r="ABP89" s="12"/>
      <c r="ABQ89" s="12"/>
      <c r="ABR89" s="12"/>
      <c r="ABS89" s="12"/>
      <c r="ABT89" s="12"/>
      <c r="ABU89" s="12"/>
      <c r="ABV89" s="12"/>
      <c r="ABW89" s="12"/>
      <c r="ABX89" s="12"/>
      <c r="ABY89" s="12"/>
      <c r="ABZ89" s="12"/>
      <c r="ACA89" s="12"/>
      <c r="ACB89" s="12"/>
      <c r="ACC89" s="12"/>
      <c r="ACD89" s="12"/>
      <c r="ACE89" s="12"/>
      <c r="ACF89" s="12"/>
      <c r="ACG89" s="12"/>
      <c r="ACH89" s="12"/>
      <c r="ACI89" s="12"/>
      <c r="ACJ89" s="12"/>
      <c r="ACK89" s="12"/>
      <c r="ACL89" s="12"/>
      <c r="ACM89" s="12"/>
      <c r="ACN89" s="12"/>
      <c r="ACO89" s="12"/>
      <c r="ACP89" s="12"/>
      <c r="ACQ89" s="12"/>
      <c r="ACR89" s="12"/>
      <c r="ACS89" s="12"/>
      <c r="ACT89" s="12"/>
      <c r="ACU89" s="12"/>
      <c r="ACV89" s="12"/>
      <c r="ACW89" s="12"/>
      <c r="ACX89" s="12"/>
      <c r="ACY89" s="12"/>
      <c r="ACZ89" s="12"/>
      <c r="ADA89" s="12"/>
      <c r="ADB89" s="12"/>
      <c r="ADC89" s="12"/>
      <c r="ADD89" s="12"/>
      <c r="ADE89" s="12"/>
      <c r="ADF89" s="12"/>
      <c r="ADG89" s="12"/>
      <c r="ADH89" s="12"/>
      <c r="ADI89" s="12"/>
      <c r="ADJ89" s="12"/>
      <c r="ADK89" s="12"/>
      <c r="ADL89" s="12"/>
      <c r="ADM89" s="12"/>
      <c r="ADN89" s="12"/>
      <c r="ADO89" s="12"/>
      <c r="ADP89" s="12"/>
      <c r="ADQ89" s="12"/>
      <c r="ADR89" s="12"/>
      <c r="ADS89" s="12"/>
      <c r="ADT89" s="12"/>
      <c r="ADU89" s="12"/>
      <c r="ADV89" s="12"/>
      <c r="ADW89" s="12"/>
      <c r="ADX89" s="12"/>
      <c r="ADY89" s="12"/>
      <c r="ADZ89" s="12"/>
      <c r="AEA89" s="12"/>
      <c r="AEB89" s="12"/>
      <c r="AEC89" s="15"/>
    </row>
    <row r="90" spans="1:809" x14ac:dyDescent="0.25">
      <c r="A90" s="29">
        <v>1999</v>
      </c>
      <c r="B90" s="6">
        <v>1.8156000000000001</v>
      </c>
      <c r="C90" s="6">
        <v>0.64749999999999996</v>
      </c>
      <c r="D90" s="6">
        <v>9.7299999999999998E-2</v>
      </c>
      <c r="E90" s="6">
        <v>0.63170000000000004</v>
      </c>
      <c r="F90" s="6">
        <v>2.0747</v>
      </c>
      <c r="G90" s="6">
        <v>1.5651999999999999</v>
      </c>
      <c r="H90" s="10">
        <v>-999.9</v>
      </c>
      <c r="I90" s="6">
        <v>0.81030000000000002</v>
      </c>
      <c r="J90" s="6">
        <v>0.74509999999999998</v>
      </c>
      <c r="K90" s="6">
        <v>0.51439999999999997</v>
      </c>
      <c r="L90" s="6">
        <v>0.70860000000000001</v>
      </c>
      <c r="M90" s="6">
        <v>0.19</v>
      </c>
      <c r="N90" s="6">
        <v>0.36940000000000001</v>
      </c>
      <c r="O90" s="6">
        <v>0.58379999999999999</v>
      </c>
      <c r="P90" s="6">
        <v>0.23480000000000001</v>
      </c>
      <c r="Q90" s="6">
        <v>2.3473000000000002</v>
      </c>
      <c r="R90" s="10">
        <v>-999.9</v>
      </c>
      <c r="S90" s="6">
        <v>1.3992</v>
      </c>
      <c r="T90" s="6">
        <v>0.79679999999999995</v>
      </c>
      <c r="U90" s="6">
        <v>0.56089999999999995</v>
      </c>
      <c r="V90" s="6">
        <v>0.66600000000000004</v>
      </c>
      <c r="W90" s="6">
        <v>0.13059999999999999</v>
      </c>
      <c r="X90" s="6">
        <v>2.9100000000000001E-2</v>
      </c>
      <c r="Y90" s="6">
        <v>1.7100000000000001E-2</v>
      </c>
      <c r="Z90" s="6">
        <v>3.3300000000000003E-2</v>
      </c>
      <c r="AA90" s="6">
        <v>2.7671999999999999</v>
      </c>
      <c r="AB90" s="6">
        <v>1.4326000000000001</v>
      </c>
      <c r="AC90" s="6">
        <v>0.5071</v>
      </c>
      <c r="AD90" s="6">
        <v>5.2499999999999998E-2</v>
      </c>
      <c r="AE90" s="6">
        <v>0.65590000000000004</v>
      </c>
      <c r="AF90" s="6">
        <v>1.2356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12"/>
      <c r="BJ90" s="6"/>
      <c r="BK90" s="6"/>
      <c r="BL90" s="6"/>
      <c r="BM90" s="6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  <c r="SO90" s="12"/>
      <c r="SP90" s="12"/>
      <c r="SQ90" s="12"/>
      <c r="SR90" s="12"/>
      <c r="SS90" s="12"/>
      <c r="ST90" s="12"/>
      <c r="SU90" s="12"/>
      <c r="SV90" s="12"/>
      <c r="SW90" s="12"/>
      <c r="SX90" s="12"/>
      <c r="SY90" s="12"/>
      <c r="SZ90" s="12"/>
      <c r="TA90" s="12"/>
      <c r="TB90" s="12"/>
      <c r="TC90" s="12"/>
      <c r="TD90" s="12"/>
      <c r="TE90" s="12"/>
      <c r="TF90" s="12"/>
      <c r="TG90" s="12"/>
      <c r="TH90" s="12"/>
      <c r="TI90" s="12"/>
      <c r="TJ90" s="12"/>
      <c r="TK90" s="12"/>
      <c r="TL90" s="12"/>
      <c r="TM90" s="12"/>
      <c r="TN90" s="12"/>
      <c r="TO90" s="12"/>
      <c r="TP90" s="12"/>
      <c r="TQ90" s="12"/>
      <c r="TR90" s="12"/>
      <c r="TS90" s="12"/>
      <c r="TT90" s="12"/>
      <c r="TU90" s="12"/>
      <c r="TV90" s="12"/>
      <c r="TW90" s="12"/>
      <c r="TX90" s="12"/>
      <c r="TY90" s="12"/>
      <c r="TZ90" s="12"/>
      <c r="UA90" s="12"/>
      <c r="UB90" s="12"/>
      <c r="UC90" s="12"/>
      <c r="UD90" s="12"/>
      <c r="UE90" s="12"/>
      <c r="UF90" s="12"/>
      <c r="UG90" s="12"/>
      <c r="UH90" s="12"/>
      <c r="UI90" s="12"/>
      <c r="UJ90" s="12"/>
      <c r="UK90" s="12"/>
      <c r="UL90" s="12"/>
      <c r="UM90" s="12"/>
      <c r="UN90" s="12"/>
      <c r="UO90" s="12"/>
      <c r="UP90" s="12"/>
      <c r="UQ90" s="12"/>
      <c r="UR90" s="12"/>
      <c r="US90" s="12"/>
      <c r="UT90" s="12"/>
      <c r="UU90" s="12"/>
      <c r="UV90" s="12"/>
      <c r="UW90" s="12"/>
      <c r="UX90" s="12"/>
      <c r="UY90" s="12"/>
      <c r="UZ90" s="12"/>
      <c r="VA90" s="12"/>
      <c r="VB90" s="12"/>
      <c r="VC90" s="12"/>
      <c r="VD90" s="12"/>
      <c r="VE90" s="12"/>
      <c r="VF90" s="12"/>
      <c r="VG90" s="12"/>
      <c r="VH90" s="12"/>
      <c r="VI90" s="12"/>
      <c r="VJ90" s="12"/>
      <c r="VK90" s="12"/>
      <c r="VL90" s="12"/>
      <c r="VM90" s="12"/>
      <c r="VN90" s="12"/>
      <c r="VO90" s="12"/>
      <c r="VP90" s="12"/>
      <c r="VQ90" s="12"/>
      <c r="VR90" s="12"/>
      <c r="VS90" s="12"/>
      <c r="VT90" s="12"/>
      <c r="VU90" s="12"/>
      <c r="VV90" s="12"/>
      <c r="VW90" s="12"/>
      <c r="VX90" s="12"/>
      <c r="VY90" s="12"/>
      <c r="VZ90" s="12"/>
      <c r="WA90" s="12"/>
      <c r="WB90" s="12"/>
      <c r="WC90" s="12"/>
      <c r="WD90" s="12"/>
      <c r="WE90" s="12"/>
      <c r="WF90" s="12"/>
      <c r="WG90" s="12"/>
      <c r="WH90" s="12"/>
      <c r="WI90" s="12"/>
      <c r="WJ90" s="12"/>
      <c r="WK90" s="12"/>
      <c r="WL90" s="12"/>
      <c r="WM90" s="12"/>
      <c r="WN90" s="12"/>
      <c r="WO90" s="12"/>
      <c r="WP90" s="12"/>
      <c r="WQ90" s="12"/>
      <c r="WR90" s="12"/>
      <c r="WS90" s="12"/>
      <c r="WT90" s="12"/>
      <c r="WU90" s="12"/>
      <c r="WV90" s="12"/>
      <c r="WW90" s="12"/>
      <c r="WX90" s="12"/>
      <c r="WY90" s="12"/>
      <c r="WZ90" s="12"/>
      <c r="XA90" s="12"/>
      <c r="XB90" s="12"/>
      <c r="XC90" s="12"/>
      <c r="XD90" s="12"/>
      <c r="XE90" s="12"/>
      <c r="XF90" s="12"/>
      <c r="XG90" s="12"/>
      <c r="XH90" s="12"/>
      <c r="XI90" s="12"/>
      <c r="XJ90" s="12"/>
      <c r="XK90" s="12"/>
      <c r="XL90" s="12"/>
      <c r="XM90" s="12"/>
      <c r="XN90" s="12"/>
      <c r="XO90" s="12"/>
      <c r="XP90" s="12"/>
      <c r="XQ90" s="12"/>
      <c r="XR90" s="12"/>
      <c r="XS90" s="12"/>
      <c r="XT90" s="12"/>
      <c r="XU90" s="12"/>
      <c r="XV90" s="12"/>
      <c r="XW90" s="12"/>
      <c r="XX90" s="12"/>
      <c r="XY90" s="12"/>
      <c r="XZ90" s="12"/>
      <c r="YA90" s="12"/>
      <c r="YB90" s="12"/>
      <c r="YC90" s="12"/>
      <c r="YD90" s="12"/>
      <c r="YE90" s="12"/>
      <c r="YF90" s="12"/>
      <c r="YG90" s="12"/>
      <c r="YH90" s="12"/>
      <c r="YI90" s="12"/>
      <c r="YJ90" s="12"/>
      <c r="YK90" s="12"/>
      <c r="YL90" s="12"/>
      <c r="YM90" s="12"/>
      <c r="YN90" s="12"/>
      <c r="YO90" s="12"/>
      <c r="YP90" s="12"/>
      <c r="YQ90" s="12"/>
      <c r="YR90" s="12"/>
      <c r="YS90" s="12"/>
      <c r="YT90" s="12"/>
      <c r="YU90" s="12"/>
      <c r="YV90" s="12"/>
      <c r="YW90" s="12"/>
      <c r="YX90" s="12"/>
      <c r="YY90" s="12"/>
      <c r="YZ90" s="12"/>
      <c r="ZA90" s="12"/>
      <c r="ZB90" s="12"/>
      <c r="ZC90" s="12"/>
      <c r="ZD90" s="12"/>
      <c r="ZE90" s="12"/>
      <c r="ZF90" s="12"/>
      <c r="ZG90" s="12"/>
      <c r="ZH90" s="12"/>
      <c r="ZI90" s="12"/>
      <c r="ZJ90" s="12"/>
      <c r="ZK90" s="12"/>
      <c r="ZL90" s="12"/>
      <c r="ZM90" s="12"/>
      <c r="ZN90" s="12"/>
      <c r="ZO90" s="12"/>
      <c r="ZP90" s="12"/>
      <c r="ZQ90" s="12"/>
      <c r="ZR90" s="12"/>
      <c r="ZS90" s="12"/>
      <c r="ZT90" s="12"/>
      <c r="ZU90" s="12"/>
      <c r="ZV90" s="12"/>
      <c r="ZW90" s="12"/>
      <c r="ZX90" s="12"/>
      <c r="ZY90" s="12"/>
      <c r="ZZ90" s="12"/>
      <c r="AAA90" s="12"/>
      <c r="AAB90" s="12"/>
      <c r="AAC90" s="12"/>
      <c r="AAD90" s="12"/>
      <c r="AAE90" s="12"/>
      <c r="AAF90" s="12"/>
      <c r="AAG90" s="12"/>
      <c r="AAH90" s="12"/>
      <c r="AAI90" s="12"/>
      <c r="AAJ90" s="12"/>
      <c r="AAK90" s="12"/>
      <c r="AAL90" s="12"/>
      <c r="AAM90" s="12"/>
      <c r="AAN90" s="12"/>
      <c r="AAO90" s="12"/>
      <c r="AAP90" s="12"/>
      <c r="AAQ90" s="12"/>
      <c r="AAR90" s="12"/>
      <c r="AAS90" s="12"/>
      <c r="AAT90" s="12"/>
      <c r="AAU90" s="12"/>
      <c r="AAV90" s="12"/>
      <c r="AAW90" s="12"/>
      <c r="AAX90" s="12"/>
      <c r="AAY90" s="12"/>
      <c r="AAZ90" s="12"/>
      <c r="ABA90" s="12"/>
      <c r="ABB90" s="12"/>
      <c r="ABC90" s="12"/>
      <c r="ABD90" s="12"/>
      <c r="ABE90" s="12"/>
      <c r="ABF90" s="12"/>
      <c r="ABG90" s="12"/>
      <c r="ABH90" s="12"/>
      <c r="ABI90" s="12"/>
      <c r="ABJ90" s="12"/>
      <c r="ABK90" s="12"/>
      <c r="ABL90" s="12"/>
      <c r="ABM90" s="12"/>
      <c r="ABN90" s="12"/>
      <c r="ABO90" s="12"/>
      <c r="ABP90" s="12"/>
      <c r="ABQ90" s="12"/>
      <c r="ABR90" s="12"/>
      <c r="ABS90" s="12"/>
      <c r="ABT90" s="12"/>
      <c r="ABU90" s="12"/>
      <c r="ABV90" s="12"/>
      <c r="ABW90" s="12"/>
      <c r="ABX90" s="12"/>
      <c r="ABY90" s="12"/>
      <c r="ABZ90" s="12"/>
      <c r="ACA90" s="12"/>
      <c r="ACB90" s="12"/>
      <c r="ACC90" s="12"/>
      <c r="ACD90" s="12"/>
      <c r="ACE90" s="12"/>
      <c r="ACF90" s="12"/>
      <c r="ACG90" s="12"/>
      <c r="ACH90" s="12"/>
      <c r="ACI90" s="12"/>
      <c r="ACJ90" s="12"/>
      <c r="ACK90" s="12"/>
      <c r="ACL90" s="12"/>
      <c r="ACM90" s="12"/>
      <c r="ACN90" s="12"/>
      <c r="ACO90" s="12"/>
      <c r="ACP90" s="12"/>
      <c r="ACQ90" s="12"/>
      <c r="ACR90" s="12"/>
      <c r="ACS90" s="12"/>
      <c r="ACT90" s="12"/>
      <c r="ACU90" s="12"/>
      <c r="ACV90" s="12"/>
      <c r="ACW90" s="12"/>
      <c r="ACX90" s="12"/>
      <c r="ACY90" s="12"/>
      <c r="ACZ90" s="12"/>
      <c r="ADA90" s="12"/>
      <c r="ADB90" s="12"/>
      <c r="ADC90" s="12"/>
      <c r="ADD90" s="12"/>
      <c r="ADE90" s="12"/>
      <c r="ADF90" s="12"/>
      <c r="ADG90" s="12"/>
      <c r="ADH90" s="12"/>
      <c r="ADI90" s="12"/>
      <c r="ADJ90" s="12"/>
      <c r="ADK90" s="12"/>
      <c r="ADL90" s="12"/>
      <c r="ADM90" s="12"/>
      <c r="ADN90" s="12"/>
      <c r="ADO90" s="12"/>
      <c r="ADP90" s="12"/>
      <c r="ADQ90" s="12"/>
      <c r="ADR90" s="12"/>
      <c r="ADS90" s="12"/>
      <c r="ADT90" s="12"/>
      <c r="ADU90" s="12"/>
      <c r="ADV90" s="12"/>
      <c r="ADW90" s="12"/>
      <c r="ADX90" s="12"/>
      <c r="ADY90" s="12"/>
      <c r="ADZ90" s="12"/>
      <c r="AEA90" s="12"/>
      <c r="AEB90" s="12"/>
      <c r="AEC90" s="15"/>
    </row>
    <row r="91" spans="1:809" x14ac:dyDescent="0.25">
      <c r="A91" s="29">
        <v>2000</v>
      </c>
      <c r="B91" s="6">
        <v>1.1959</v>
      </c>
      <c r="C91" s="6">
        <v>0.2233</v>
      </c>
      <c r="D91" s="6">
        <v>6.54E-2</v>
      </c>
      <c r="E91" s="6">
        <v>0.50639999999999996</v>
      </c>
      <c r="F91" s="6">
        <v>1.4212</v>
      </c>
      <c r="G91" s="6">
        <v>0.76749999999999996</v>
      </c>
      <c r="H91" s="6">
        <v>1.585</v>
      </c>
      <c r="I91" s="6">
        <v>1.4765999999999999</v>
      </c>
      <c r="J91" s="6">
        <v>0.8639</v>
      </c>
      <c r="K91" s="6">
        <v>0.39279999999999998</v>
      </c>
      <c r="L91" s="6">
        <v>0.63129999999999997</v>
      </c>
      <c r="M91" s="6">
        <v>0.20899999999999999</v>
      </c>
      <c r="N91" s="6">
        <v>0.42070000000000002</v>
      </c>
      <c r="O91" s="6">
        <v>0.69320000000000004</v>
      </c>
      <c r="P91" s="6">
        <v>0.22109999999999999</v>
      </c>
      <c r="Q91" s="6">
        <v>1.6301000000000001</v>
      </c>
      <c r="R91" s="10">
        <v>-999.9</v>
      </c>
      <c r="S91" s="6">
        <v>0.46960000000000002</v>
      </c>
      <c r="T91" s="6">
        <v>0.87160000000000004</v>
      </c>
      <c r="U91" s="6">
        <v>0.26440000000000002</v>
      </c>
      <c r="V91" s="10">
        <v>-999.9</v>
      </c>
      <c r="W91" s="6">
        <v>0.1113</v>
      </c>
      <c r="X91" s="6">
        <v>3.9699999999999999E-2</v>
      </c>
      <c r="Y91" s="6">
        <v>4.3700000000000003E-2</v>
      </c>
      <c r="Z91" s="6">
        <v>3.2399999999999998E-2</v>
      </c>
      <c r="AA91" s="6">
        <v>1.8738999999999999</v>
      </c>
      <c r="AB91" s="6">
        <v>1.2323</v>
      </c>
      <c r="AC91" s="6">
        <v>0.48139999999999999</v>
      </c>
      <c r="AD91" s="6">
        <v>3.27E-2</v>
      </c>
      <c r="AE91" s="6">
        <v>0.5575</v>
      </c>
      <c r="AF91" s="6">
        <v>1.2855000000000001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2"/>
      <c r="BJ91" s="6"/>
      <c r="BK91" s="6"/>
      <c r="BL91" s="6"/>
      <c r="BM91" s="6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  <c r="TZ91" s="12"/>
      <c r="UA91" s="12"/>
      <c r="UB91" s="12"/>
      <c r="UC91" s="12"/>
      <c r="UD91" s="12"/>
      <c r="UE91" s="12"/>
      <c r="UF91" s="12"/>
      <c r="UG91" s="12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5"/>
    </row>
    <row r="92" spans="1:809" x14ac:dyDescent="0.25">
      <c r="A92" s="29">
        <v>2001</v>
      </c>
      <c r="B92" s="6">
        <v>1.0273000000000001</v>
      </c>
      <c r="C92" s="6">
        <v>0.25269999999999998</v>
      </c>
      <c r="D92" s="6">
        <v>7.1999999999999995E-2</v>
      </c>
      <c r="E92" s="6">
        <v>0.3306</v>
      </c>
      <c r="F92" s="6">
        <v>1.2376</v>
      </c>
      <c r="G92" s="6">
        <v>0.94710000000000005</v>
      </c>
      <c r="H92" s="6">
        <v>0.44740000000000002</v>
      </c>
      <c r="I92" s="6">
        <v>0.53939999999999999</v>
      </c>
      <c r="J92" s="6">
        <v>0.53439999999999999</v>
      </c>
      <c r="K92" s="6">
        <v>0.27660000000000001</v>
      </c>
      <c r="L92" s="6">
        <v>0.3891</v>
      </c>
      <c r="M92" s="6">
        <v>0.20910000000000001</v>
      </c>
      <c r="N92" s="6">
        <v>0.28949999999999998</v>
      </c>
      <c r="O92" s="10">
        <v>-999.9</v>
      </c>
      <c r="P92" s="10">
        <v>-999.9</v>
      </c>
      <c r="Q92" s="6">
        <v>1.6075999999999999</v>
      </c>
      <c r="R92" s="6">
        <v>0.28849999999999998</v>
      </c>
      <c r="S92" s="6">
        <v>0.43190000000000001</v>
      </c>
      <c r="T92" s="6">
        <v>0.6341</v>
      </c>
      <c r="U92" s="6">
        <v>0.32750000000000001</v>
      </c>
      <c r="V92" s="6">
        <v>0.46200000000000002</v>
      </c>
      <c r="W92" s="6">
        <v>0.1</v>
      </c>
      <c r="X92" s="6">
        <v>5.3699999999999998E-2</v>
      </c>
      <c r="Y92" s="6">
        <v>3.7100000000000001E-2</v>
      </c>
      <c r="Z92" s="6">
        <v>0.1148</v>
      </c>
      <c r="AA92" s="6">
        <v>1.7727999999999999</v>
      </c>
      <c r="AB92" s="6">
        <v>1.2557</v>
      </c>
      <c r="AC92" s="6">
        <v>0.30859999999999999</v>
      </c>
      <c r="AD92" s="6">
        <v>2.76E-2</v>
      </c>
      <c r="AE92" s="6">
        <v>0.30549999999999999</v>
      </c>
      <c r="AF92" s="6">
        <v>0.77029999999999998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12"/>
      <c r="BJ92" s="6"/>
      <c r="BK92" s="6"/>
      <c r="BL92" s="6"/>
      <c r="BM92" s="6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/>
      <c r="QF92" s="12"/>
      <c r="QG92" s="12"/>
      <c r="QH92" s="12"/>
      <c r="QI92" s="12"/>
      <c r="QJ92" s="12"/>
      <c r="QK92" s="12"/>
      <c r="QL92" s="12"/>
      <c r="QM92" s="12"/>
      <c r="QN92" s="12"/>
      <c r="QO92" s="12"/>
      <c r="QP92" s="12"/>
      <c r="QQ92" s="12"/>
      <c r="QR92" s="12"/>
      <c r="QS92" s="12"/>
      <c r="QT92" s="12"/>
      <c r="QU92" s="12"/>
      <c r="QV92" s="12"/>
      <c r="QW92" s="12"/>
      <c r="QX92" s="12"/>
      <c r="QY92" s="12"/>
      <c r="QZ92" s="12"/>
      <c r="RA92" s="12"/>
      <c r="RB92" s="12"/>
      <c r="RC92" s="12"/>
      <c r="RD92" s="12"/>
      <c r="RE92" s="12"/>
      <c r="RF92" s="12"/>
      <c r="RG92" s="12"/>
      <c r="RH92" s="12"/>
      <c r="RI92" s="12"/>
      <c r="RJ92" s="12"/>
      <c r="RK92" s="12"/>
      <c r="RL92" s="12"/>
      <c r="RM92" s="12"/>
      <c r="RN92" s="12"/>
      <c r="RO92" s="12"/>
      <c r="RP92" s="12"/>
      <c r="RQ92" s="12"/>
      <c r="RR92" s="12"/>
      <c r="RS92" s="12"/>
      <c r="RT92" s="12"/>
      <c r="RU92" s="12"/>
      <c r="RV92" s="12"/>
      <c r="RW92" s="12"/>
      <c r="RX92" s="12"/>
      <c r="RY92" s="12"/>
      <c r="RZ92" s="12"/>
      <c r="SA92" s="12"/>
      <c r="SB92" s="12"/>
      <c r="SC92" s="12"/>
      <c r="SD92" s="12"/>
      <c r="SE92" s="12"/>
      <c r="SF92" s="12"/>
      <c r="SG92" s="12"/>
      <c r="SH92" s="12"/>
      <c r="SI92" s="12"/>
      <c r="SJ92" s="12"/>
      <c r="SK92" s="12"/>
      <c r="SL92" s="12"/>
      <c r="SM92" s="12"/>
      <c r="SN92" s="12"/>
      <c r="SO92" s="12"/>
      <c r="SP92" s="12"/>
      <c r="SQ92" s="12"/>
      <c r="SR92" s="12"/>
      <c r="SS92" s="12"/>
      <c r="ST92" s="12"/>
      <c r="SU92" s="12"/>
      <c r="SV92" s="12"/>
      <c r="SW92" s="12"/>
      <c r="SX92" s="12"/>
      <c r="SY92" s="12"/>
      <c r="SZ92" s="12"/>
      <c r="TA92" s="12"/>
      <c r="TB92" s="12"/>
      <c r="TC92" s="12"/>
      <c r="TD92" s="12"/>
      <c r="TE92" s="12"/>
      <c r="TF92" s="12"/>
      <c r="TG92" s="12"/>
      <c r="TH92" s="12"/>
      <c r="TI92" s="12"/>
      <c r="TJ92" s="12"/>
      <c r="TK92" s="12"/>
      <c r="TL92" s="12"/>
      <c r="TM92" s="12"/>
      <c r="TN92" s="12"/>
      <c r="TO92" s="12"/>
      <c r="TP92" s="12"/>
      <c r="TQ92" s="12"/>
      <c r="TR92" s="12"/>
      <c r="TS92" s="12"/>
      <c r="TT92" s="12"/>
      <c r="TU92" s="12"/>
      <c r="TV92" s="12"/>
      <c r="TW92" s="12"/>
      <c r="TX92" s="12"/>
      <c r="TY92" s="12"/>
      <c r="TZ92" s="12"/>
      <c r="UA92" s="12"/>
      <c r="UB92" s="12"/>
      <c r="UC92" s="12"/>
      <c r="UD92" s="12"/>
      <c r="UE92" s="12"/>
      <c r="UF92" s="12"/>
      <c r="UG92" s="12"/>
      <c r="UH92" s="12"/>
      <c r="UI92" s="12"/>
      <c r="UJ92" s="12"/>
      <c r="UK92" s="12"/>
      <c r="UL92" s="12"/>
      <c r="UM92" s="12"/>
      <c r="UN92" s="12"/>
      <c r="UO92" s="12"/>
      <c r="UP92" s="12"/>
      <c r="UQ92" s="12"/>
      <c r="UR92" s="12"/>
      <c r="US92" s="12"/>
      <c r="UT92" s="12"/>
      <c r="UU92" s="12"/>
      <c r="UV92" s="12"/>
      <c r="UW92" s="12"/>
      <c r="UX92" s="12"/>
      <c r="UY92" s="12"/>
      <c r="UZ92" s="12"/>
      <c r="VA92" s="12"/>
      <c r="VB92" s="12"/>
      <c r="VC92" s="12"/>
      <c r="VD92" s="12"/>
      <c r="VE92" s="12"/>
      <c r="VF92" s="12"/>
      <c r="VG92" s="12"/>
      <c r="VH92" s="12"/>
      <c r="VI92" s="12"/>
      <c r="VJ92" s="12"/>
      <c r="VK92" s="12"/>
      <c r="VL92" s="12"/>
      <c r="VM92" s="12"/>
      <c r="VN92" s="12"/>
      <c r="VO92" s="12"/>
      <c r="VP92" s="12"/>
      <c r="VQ92" s="12"/>
      <c r="VR92" s="12"/>
      <c r="VS92" s="12"/>
      <c r="VT92" s="12"/>
      <c r="VU92" s="12"/>
      <c r="VV92" s="12"/>
      <c r="VW92" s="12"/>
      <c r="VX92" s="12"/>
      <c r="VY92" s="12"/>
      <c r="VZ92" s="12"/>
      <c r="WA92" s="12"/>
      <c r="WB92" s="12"/>
      <c r="WC92" s="12"/>
      <c r="WD92" s="12"/>
      <c r="WE92" s="12"/>
      <c r="WF92" s="12"/>
      <c r="WG92" s="12"/>
      <c r="WH92" s="12"/>
      <c r="WI92" s="12"/>
      <c r="WJ92" s="12"/>
      <c r="WK92" s="12"/>
      <c r="WL92" s="12"/>
      <c r="WM92" s="12"/>
      <c r="WN92" s="12"/>
      <c r="WO92" s="12"/>
      <c r="WP92" s="12"/>
      <c r="WQ92" s="12"/>
      <c r="WR92" s="12"/>
      <c r="WS92" s="12"/>
      <c r="WT92" s="12"/>
      <c r="WU92" s="12"/>
      <c r="WV92" s="12"/>
      <c r="WW92" s="12"/>
      <c r="WX92" s="12"/>
      <c r="WY92" s="12"/>
      <c r="WZ92" s="12"/>
      <c r="XA92" s="12"/>
      <c r="XB92" s="12"/>
      <c r="XC92" s="12"/>
      <c r="XD92" s="12"/>
      <c r="XE92" s="12"/>
      <c r="XF92" s="12"/>
      <c r="XG92" s="12"/>
      <c r="XH92" s="12"/>
      <c r="XI92" s="12"/>
      <c r="XJ92" s="12"/>
      <c r="XK92" s="12"/>
      <c r="XL92" s="12"/>
      <c r="XM92" s="12"/>
      <c r="XN92" s="12"/>
      <c r="XO92" s="12"/>
      <c r="XP92" s="12"/>
      <c r="XQ92" s="12"/>
      <c r="XR92" s="12"/>
      <c r="XS92" s="12"/>
      <c r="XT92" s="12"/>
      <c r="XU92" s="12"/>
      <c r="XV92" s="12"/>
      <c r="XW92" s="12"/>
      <c r="XX92" s="12"/>
      <c r="XY92" s="12"/>
      <c r="XZ92" s="12"/>
      <c r="YA92" s="12"/>
      <c r="YB92" s="12"/>
      <c r="YC92" s="12"/>
      <c r="YD92" s="12"/>
      <c r="YE92" s="12"/>
      <c r="YF92" s="12"/>
      <c r="YG92" s="12"/>
      <c r="YH92" s="12"/>
      <c r="YI92" s="12"/>
      <c r="YJ92" s="12"/>
      <c r="YK92" s="12"/>
      <c r="YL92" s="12"/>
      <c r="YM92" s="12"/>
      <c r="YN92" s="12"/>
      <c r="YO92" s="12"/>
      <c r="YP92" s="12"/>
      <c r="YQ92" s="12"/>
      <c r="YR92" s="12"/>
      <c r="YS92" s="12"/>
      <c r="YT92" s="12"/>
      <c r="YU92" s="12"/>
      <c r="YV92" s="12"/>
      <c r="YW92" s="12"/>
      <c r="YX92" s="12"/>
      <c r="YY92" s="12"/>
      <c r="YZ92" s="12"/>
      <c r="ZA92" s="12"/>
      <c r="ZB92" s="12"/>
      <c r="ZC92" s="12"/>
      <c r="ZD92" s="12"/>
      <c r="ZE92" s="12"/>
      <c r="ZF92" s="12"/>
      <c r="ZG92" s="12"/>
      <c r="ZH92" s="12"/>
      <c r="ZI92" s="12"/>
      <c r="ZJ92" s="12"/>
      <c r="ZK92" s="12"/>
      <c r="ZL92" s="12"/>
      <c r="ZM92" s="12"/>
      <c r="ZN92" s="12"/>
      <c r="ZO92" s="12"/>
      <c r="ZP92" s="12"/>
      <c r="ZQ92" s="12"/>
      <c r="ZR92" s="12"/>
      <c r="ZS92" s="12"/>
      <c r="ZT92" s="12"/>
      <c r="ZU92" s="12"/>
      <c r="ZV92" s="12"/>
      <c r="ZW92" s="12"/>
      <c r="ZX92" s="12"/>
      <c r="ZY92" s="12"/>
      <c r="ZZ92" s="12"/>
      <c r="AAA92" s="12"/>
      <c r="AAB92" s="12"/>
      <c r="AAC92" s="12"/>
      <c r="AAD92" s="12"/>
      <c r="AAE92" s="12"/>
      <c r="AAF92" s="12"/>
      <c r="AAG92" s="12"/>
      <c r="AAH92" s="12"/>
      <c r="AAI92" s="12"/>
      <c r="AAJ92" s="12"/>
      <c r="AAK92" s="12"/>
      <c r="AAL92" s="12"/>
      <c r="AAM92" s="12"/>
      <c r="AAN92" s="12"/>
      <c r="AAO92" s="12"/>
      <c r="AAP92" s="12"/>
      <c r="AAQ92" s="12"/>
      <c r="AAR92" s="12"/>
      <c r="AAS92" s="12"/>
      <c r="AAT92" s="12"/>
      <c r="AAU92" s="12"/>
      <c r="AAV92" s="12"/>
      <c r="AAW92" s="12"/>
      <c r="AAX92" s="12"/>
      <c r="AAY92" s="12"/>
      <c r="AAZ92" s="12"/>
      <c r="ABA92" s="12"/>
      <c r="ABB92" s="12"/>
      <c r="ABC92" s="12"/>
      <c r="ABD92" s="12"/>
      <c r="ABE92" s="12"/>
      <c r="ABF92" s="12"/>
      <c r="ABG92" s="12"/>
      <c r="ABH92" s="12"/>
      <c r="ABI92" s="12"/>
      <c r="ABJ92" s="12"/>
      <c r="ABK92" s="12"/>
      <c r="ABL92" s="12"/>
      <c r="ABM92" s="12"/>
      <c r="ABN92" s="12"/>
      <c r="ABO92" s="12"/>
      <c r="ABP92" s="12"/>
      <c r="ABQ92" s="12"/>
      <c r="ABR92" s="12"/>
      <c r="ABS92" s="12"/>
      <c r="ABT92" s="12"/>
      <c r="ABU92" s="12"/>
      <c r="ABV92" s="12"/>
      <c r="ABW92" s="12"/>
      <c r="ABX92" s="12"/>
      <c r="ABY92" s="12"/>
      <c r="ABZ92" s="12"/>
      <c r="ACA92" s="12"/>
      <c r="ACB92" s="12"/>
      <c r="ACC92" s="12"/>
      <c r="ACD92" s="12"/>
      <c r="ACE92" s="12"/>
      <c r="ACF92" s="12"/>
      <c r="ACG92" s="12"/>
      <c r="ACH92" s="12"/>
      <c r="ACI92" s="12"/>
      <c r="ACJ92" s="12"/>
      <c r="ACK92" s="12"/>
      <c r="ACL92" s="12"/>
      <c r="ACM92" s="12"/>
      <c r="ACN92" s="12"/>
      <c r="ACO92" s="12"/>
      <c r="ACP92" s="12"/>
      <c r="ACQ92" s="12"/>
      <c r="ACR92" s="12"/>
      <c r="ACS92" s="12"/>
      <c r="ACT92" s="12"/>
      <c r="ACU92" s="12"/>
      <c r="ACV92" s="12"/>
      <c r="ACW92" s="12"/>
      <c r="ACX92" s="12"/>
      <c r="ACY92" s="12"/>
      <c r="ACZ92" s="12"/>
      <c r="ADA92" s="12"/>
      <c r="ADB92" s="12"/>
      <c r="ADC92" s="12"/>
      <c r="ADD92" s="12"/>
      <c r="ADE92" s="12"/>
      <c r="ADF92" s="12"/>
      <c r="ADG92" s="12"/>
      <c r="ADH92" s="12"/>
      <c r="ADI92" s="12"/>
      <c r="ADJ92" s="12"/>
      <c r="ADK92" s="12"/>
      <c r="ADL92" s="12"/>
      <c r="ADM92" s="12"/>
      <c r="ADN92" s="12"/>
      <c r="ADO92" s="12"/>
      <c r="ADP92" s="12"/>
      <c r="ADQ92" s="12"/>
      <c r="ADR92" s="12"/>
      <c r="ADS92" s="12"/>
      <c r="ADT92" s="12"/>
      <c r="ADU92" s="12"/>
      <c r="ADV92" s="12"/>
      <c r="ADW92" s="12"/>
      <c r="ADX92" s="12"/>
      <c r="ADY92" s="12"/>
      <c r="ADZ92" s="12"/>
      <c r="AEA92" s="12"/>
      <c r="AEB92" s="12"/>
      <c r="AEC92" s="15"/>
    </row>
    <row r="93" spans="1:809" x14ac:dyDescent="0.25">
      <c r="A93" s="29">
        <v>2002</v>
      </c>
      <c r="B93" s="6">
        <v>1.0449999999999999</v>
      </c>
      <c r="C93" s="6">
        <v>0.22570000000000001</v>
      </c>
      <c r="D93" s="6">
        <v>8.3799999999999999E-2</v>
      </c>
      <c r="E93" s="6">
        <v>0.4375</v>
      </c>
      <c r="F93" s="6">
        <v>1</v>
      </c>
      <c r="G93" s="6">
        <v>1.1545000000000001</v>
      </c>
      <c r="H93" s="6">
        <v>0.4289</v>
      </c>
      <c r="I93" s="6">
        <v>0.56030000000000002</v>
      </c>
      <c r="J93" s="6">
        <v>0.56889999999999996</v>
      </c>
      <c r="K93" s="6">
        <v>0.2084</v>
      </c>
      <c r="L93" s="6">
        <v>0.35970000000000002</v>
      </c>
      <c r="M93" s="6">
        <v>0.29670000000000002</v>
      </c>
      <c r="N93" s="6">
        <v>0.42670000000000002</v>
      </c>
      <c r="O93" s="6">
        <v>0.4501</v>
      </c>
      <c r="P93" s="6">
        <v>0.3135</v>
      </c>
      <c r="Q93" s="6">
        <v>2.8296999999999999</v>
      </c>
      <c r="R93" s="6">
        <v>0.42599999999999999</v>
      </c>
      <c r="S93" s="6">
        <v>0.24349999999999999</v>
      </c>
      <c r="T93" s="6">
        <v>1.877</v>
      </c>
      <c r="U93" s="6">
        <v>0.33800000000000002</v>
      </c>
      <c r="V93" s="6">
        <v>0.4047</v>
      </c>
      <c r="W93" s="6">
        <v>0.1</v>
      </c>
      <c r="X93" s="6">
        <v>8.4900000000000003E-2</v>
      </c>
      <c r="Y93" s="6">
        <v>6.9900000000000004E-2</v>
      </c>
      <c r="Z93" s="6">
        <v>8.9300000000000004E-2</v>
      </c>
      <c r="AA93" s="6">
        <v>1.7976000000000001</v>
      </c>
      <c r="AB93" s="6">
        <v>1.1334</v>
      </c>
      <c r="AC93" s="6">
        <v>0.31069999999999998</v>
      </c>
      <c r="AD93" s="6">
        <v>4.2500000000000003E-2</v>
      </c>
      <c r="AE93" s="6">
        <v>0.26629999999999998</v>
      </c>
      <c r="AF93" s="6">
        <v>0.67769999999999997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12"/>
      <c r="BJ93" s="6"/>
      <c r="BK93" s="6"/>
      <c r="BL93" s="6"/>
      <c r="BM93" s="6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  <c r="SO93" s="12"/>
      <c r="SP93" s="12"/>
      <c r="SQ93" s="12"/>
      <c r="SR93" s="12"/>
      <c r="SS93" s="12"/>
      <c r="ST93" s="12"/>
      <c r="SU93" s="12"/>
      <c r="SV93" s="12"/>
      <c r="SW93" s="12"/>
      <c r="SX93" s="12"/>
      <c r="SY93" s="12"/>
      <c r="SZ93" s="12"/>
      <c r="TA93" s="12"/>
      <c r="TB93" s="12"/>
      <c r="TC93" s="12"/>
      <c r="TD93" s="12"/>
      <c r="TE93" s="12"/>
      <c r="TF93" s="12"/>
      <c r="TG93" s="12"/>
      <c r="TH93" s="12"/>
      <c r="TI93" s="12"/>
      <c r="TJ93" s="12"/>
      <c r="TK93" s="12"/>
      <c r="TL93" s="12"/>
      <c r="TM93" s="12"/>
      <c r="TN93" s="12"/>
      <c r="TO93" s="12"/>
      <c r="TP93" s="12"/>
      <c r="TQ93" s="12"/>
      <c r="TR93" s="12"/>
      <c r="TS93" s="12"/>
      <c r="TT93" s="12"/>
      <c r="TU93" s="12"/>
      <c r="TV93" s="12"/>
      <c r="TW93" s="12"/>
      <c r="TX93" s="12"/>
      <c r="TY93" s="12"/>
      <c r="TZ93" s="12"/>
      <c r="UA93" s="12"/>
      <c r="UB93" s="12"/>
      <c r="UC93" s="12"/>
      <c r="UD93" s="12"/>
      <c r="UE93" s="12"/>
      <c r="UF93" s="12"/>
      <c r="UG93" s="12"/>
      <c r="UH93" s="12"/>
      <c r="UI93" s="12"/>
      <c r="UJ93" s="12"/>
      <c r="UK93" s="12"/>
      <c r="UL93" s="12"/>
      <c r="UM93" s="12"/>
      <c r="UN93" s="12"/>
      <c r="UO93" s="12"/>
      <c r="UP93" s="12"/>
      <c r="UQ93" s="12"/>
      <c r="UR93" s="12"/>
      <c r="US93" s="12"/>
      <c r="UT93" s="12"/>
      <c r="UU93" s="12"/>
      <c r="UV93" s="12"/>
      <c r="UW93" s="12"/>
      <c r="UX93" s="12"/>
      <c r="UY93" s="12"/>
      <c r="UZ93" s="12"/>
      <c r="VA93" s="12"/>
      <c r="VB93" s="12"/>
      <c r="VC93" s="12"/>
      <c r="VD93" s="12"/>
      <c r="VE93" s="12"/>
      <c r="VF93" s="12"/>
      <c r="VG93" s="12"/>
      <c r="VH93" s="12"/>
      <c r="VI93" s="12"/>
      <c r="VJ93" s="12"/>
      <c r="VK93" s="12"/>
      <c r="VL93" s="12"/>
      <c r="VM93" s="12"/>
      <c r="VN93" s="12"/>
      <c r="VO93" s="12"/>
      <c r="VP93" s="12"/>
      <c r="VQ93" s="12"/>
      <c r="VR93" s="12"/>
      <c r="VS93" s="12"/>
      <c r="VT93" s="12"/>
      <c r="VU93" s="12"/>
      <c r="VV93" s="12"/>
      <c r="VW93" s="12"/>
      <c r="VX93" s="12"/>
      <c r="VY93" s="12"/>
      <c r="VZ93" s="12"/>
      <c r="WA93" s="12"/>
      <c r="WB93" s="12"/>
      <c r="WC93" s="12"/>
      <c r="WD93" s="12"/>
      <c r="WE93" s="12"/>
      <c r="WF93" s="12"/>
      <c r="WG93" s="12"/>
      <c r="WH93" s="12"/>
      <c r="WI93" s="12"/>
      <c r="WJ93" s="12"/>
      <c r="WK93" s="12"/>
      <c r="WL93" s="12"/>
      <c r="WM93" s="12"/>
      <c r="WN93" s="12"/>
      <c r="WO93" s="12"/>
      <c r="WP93" s="12"/>
      <c r="WQ93" s="12"/>
      <c r="WR93" s="12"/>
      <c r="WS93" s="12"/>
      <c r="WT93" s="12"/>
      <c r="WU93" s="12"/>
      <c r="WV93" s="12"/>
      <c r="WW93" s="12"/>
      <c r="WX93" s="12"/>
      <c r="WY93" s="12"/>
      <c r="WZ93" s="12"/>
      <c r="XA93" s="12"/>
      <c r="XB93" s="12"/>
      <c r="XC93" s="12"/>
      <c r="XD93" s="12"/>
      <c r="XE93" s="12"/>
      <c r="XF93" s="12"/>
      <c r="XG93" s="12"/>
      <c r="XH93" s="12"/>
      <c r="XI93" s="12"/>
      <c r="XJ93" s="12"/>
      <c r="XK93" s="12"/>
      <c r="XL93" s="12"/>
      <c r="XM93" s="12"/>
      <c r="XN93" s="12"/>
      <c r="XO93" s="12"/>
      <c r="XP93" s="12"/>
      <c r="XQ93" s="12"/>
      <c r="XR93" s="12"/>
      <c r="XS93" s="12"/>
      <c r="XT93" s="12"/>
      <c r="XU93" s="12"/>
      <c r="XV93" s="12"/>
      <c r="XW93" s="12"/>
      <c r="XX93" s="12"/>
      <c r="XY93" s="12"/>
      <c r="XZ93" s="12"/>
      <c r="YA93" s="12"/>
      <c r="YB93" s="12"/>
      <c r="YC93" s="12"/>
      <c r="YD93" s="12"/>
      <c r="YE93" s="12"/>
      <c r="YF93" s="12"/>
      <c r="YG93" s="12"/>
      <c r="YH93" s="12"/>
      <c r="YI93" s="12"/>
      <c r="YJ93" s="12"/>
      <c r="YK93" s="12"/>
      <c r="YL93" s="12"/>
      <c r="YM93" s="12"/>
      <c r="YN93" s="12"/>
      <c r="YO93" s="12"/>
      <c r="YP93" s="12"/>
      <c r="YQ93" s="12"/>
      <c r="YR93" s="12"/>
      <c r="YS93" s="12"/>
      <c r="YT93" s="12"/>
      <c r="YU93" s="12"/>
      <c r="YV93" s="12"/>
      <c r="YW93" s="12"/>
      <c r="YX93" s="12"/>
      <c r="YY93" s="12"/>
      <c r="YZ93" s="12"/>
      <c r="ZA93" s="12"/>
      <c r="ZB93" s="12"/>
      <c r="ZC93" s="12"/>
      <c r="ZD93" s="12"/>
      <c r="ZE93" s="12"/>
      <c r="ZF93" s="12"/>
      <c r="ZG93" s="12"/>
      <c r="ZH93" s="12"/>
      <c r="ZI93" s="12"/>
      <c r="ZJ93" s="12"/>
      <c r="ZK93" s="12"/>
      <c r="ZL93" s="12"/>
      <c r="ZM93" s="12"/>
      <c r="ZN93" s="12"/>
      <c r="ZO93" s="12"/>
      <c r="ZP93" s="12"/>
      <c r="ZQ93" s="12"/>
      <c r="ZR93" s="12"/>
      <c r="ZS93" s="12"/>
      <c r="ZT93" s="12"/>
      <c r="ZU93" s="12"/>
      <c r="ZV93" s="12"/>
      <c r="ZW93" s="12"/>
      <c r="ZX93" s="12"/>
      <c r="ZY93" s="12"/>
      <c r="ZZ93" s="12"/>
      <c r="AAA93" s="12"/>
      <c r="AAB93" s="12"/>
      <c r="AAC93" s="12"/>
      <c r="AAD93" s="12"/>
      <c r="AAE93" s="12"/>
      <c r="AAF93" s="12"/>
      <c r="AAG93" s="12"/>
      <c r="AAH93" s="12"/>
      <c r="AAI93" s="12"/>
      <c r="AAJ93" s="12"/>
      <c r="AAK93" s="12"/>
      <c r="AAL93" s="12"/>
      <c r="AAM93" s="12"/>
      <c r="AAN93" s="12"/>
      <c r="AAO93" s="12"/>
      <c r="AAP93" s="12"/>
      <c r="AAQ93" s="12"/>
      <c r="AAR93" s="12"/>
      <c r="AAS93" s="12"/>
      <c r="AAT93" s="12"/>
      <c r="AAU93" s="12"/>
      <c r="AAV93" s="12"/>
      <c r="AAW93" s="12"/>
      <c r="AAX93" s="12"/>
      <c r="AAY93" s="12"/>
      <c r="AAZ93" s="12"/>
      <c r="ABA93" s="12"/>
      <c r="ABB93" s="12"/>
      <c r="ABC93" s="12"/>
      <c r="ABD93" s="12"/>
      <c r="ABE93" s="12"/>
      <c r="ABF93" s="12"/>
      <c r="ABG93" s="12"/>
      <c r="ABH93" s="12"/>
      <c r="ABI93" s="12"/>
      <c r="ABJ93" s="12"/>
      <c r="ABK93" s="12"/>
      <c r="ABL93" s="12"/>
      <c r="ABM93" s="12"/>
      <c r="ABN93" s="12"/>
      <c r="ABO93" s="12"/>
      <c r="ABP93" s="12"/>
      <c r="ABQ93" s="12"/>
      <c r="ABR93" s="12"/>
      <c r="ABS93" s="12"/>
      <c r="ABT93" s="12"/>
      <c r="ABU93" s="12"/>
      <c r="ABV93" s="12"/>
      <c r="ABW93" s="12"/>
      <c r="ABX93" s="12"/>
      <c r="ABY93" s="12"/>
      <c r="ABZ93" s="12"/>
      <c r="ACA93" s="12"/>
      <c r="ACB93" s="12"/>
      <c r="ACC93" s="12"/>
      <c r="ACD93" s="12"/>
      <c r="ACE93" s="12"/>
      <c r="ACF93" s="12"/>
      <c r="ACG93" s="12"/>
      <c r="ACH93" s="12"/>
      <c r="ACI93" s="12"/>
      <c r="ACJ93" s="12"/>
      <c r="ACK93" s="12"/>
      <c r="ACL93" s="12"/>
      <c r="ACM93" s="12"/>
      <c r="ACN93" s="12"/>
      <c r="ACO93" s="12"/>
      <c r="ACP93" s="12"/>
      <c r="ACQ93" s="12"/>
      <c r="ACR93" s="12"/>
      <c r="ACS93" s="12"/>
      <c r="ACT93" s="12"/>
      <c r="ACU93" s="12"/>
      <c r="ACV93" s="12"/>
      <c r="ACW93" s="12"/>
      <c r="ACX93" s="12"/>
      <c r="ACY93" s="12"/>
      <c r="ACZ93" s="12"/>
      <c r="ADA93" s="12"/>
      <c r="ADB93" s="12"/>
      <c r="ADC93" s="12"/>
      <c r="ADD93" s="12"/>
      <c r="ADE93" s="12"/>
      <c r="ADF93" s="12"/>
      <c r="ADG93" s="12"/>
      <c r="ADH93" s="12"/>
      <c r="ADI93" s="12"/>
      <c r="ADJ93" s="12"/>
      <c r="ADK93" s="12"/>
      <c r="ADL93" s="12"/>
      <c r="ADM93" s="12"/>
      <c r="ADN93" s="12"/>
      <c r="ADO93" s="12"/>
      <c r="ADP93" s="12"/>
      <c r="ADQ93" s="12"/>
      <c r="ADR93" s="12"/>
      <c r="ADS93" s="12"/>
      <c r="ADT93" s="12"/>
      <c r="ADU93" s="12"/>
      <c r="ADV93" s="12"/>
      <c r="ADW93" s="12"/>
      <c r="ADX93" s="12"/>
      <c r="ADY93" s="12"/>
      <c r="ADZ93" s="12"/>
      <c r="AEA93" s="12"/>
      <c r="AEB93" s="12"/>
      <c r="AEC93" s="15"/>
    </row>
    <row r="94" spans="1:809" x14ac:dyDescent="0.25">
      <c r="A94" s="29">
        <v>2003</v>
      </c>
      <c r="B94" s="6">
        <v>1.3033999999999999</v>
      </c>
      <c r="C94" s="6">
        <v>0.26989999999999997</v>
      </c>
      <c r="D94" s="6">
        <v>8.1199999999999994E-2</v>
      </c>
      <c r="E94" s="6">
        <v>0.41770000000000002</v>
      </c>
      <c r="F94" s="6">
        <v>1.0548999999999999</v>
      </c>
      <c r="G94" s="6">
        <v>1.4596</v>
      </c>
      <c r="H94" s="10">
        <v>-999.9</v>
      </c>
      <c r="I94" s="6">
        <v>0.8538</v>
      </c>
      <c r="J94" s="6">
        <v>0.56320000000000003</v>
      </c>
      <c r="K94" s="6">
        <v>0.32769999999999999</v>
      </c>
      <c r="L94" s="6">
        <v>0.53349999999999997</v>
      </c>
      <c r="M94" s="6">
        <v>0.17299999999999999</v>
      </c>
      <c r="N94" s="10">
        <v>-999.9</v>
      </c>
      <c r="O94" s="6">
        <v>0.47939999999999999</v>
      </c>
      <c r="P94" s="6">
        <v>0.18779999999999999</v>
      </c>
      <c r="Q94" s="6">
        <v>2.3378000000000001</v>
      </c>
      <c r="R94" s="6">
        <v>0.33739999999999998</v>
      </c>
      <c r="S94" s="10">
        <v>-999.9</v>
      </c>
      <c r="T94" s="6">
        <v>0.67679999999999996</v>
      </c>
      <c r="U94" s="6">
        <v>0.57950000000000002</v>
      </c>
      <c r="V94" s="6">
        <v>0.2944</v>
      </c>
      <c r="W94" s="6">
        <v>9.0200000000000002E-2</v>
      </c>
      <c r="X94" s="6">
        <v>6.1600000000000002E-2</v>
      </c>
      <c r="Y94" s="6">
        <v>5.5800000000000002E-2</v>
      </c>
      <c r="Z94" s="6">
        <v>7.6899999999999996E-2</v>
      </c>
      <c r="AA94" s="6">
        <v>1.5239</v>
      </c>
      <c r="AB94" s="6">
        <v>0.94479999999999997</v>
      </c>
      <c r="AC94" s="6">
        <v>0.45429999999999998</v>
      </c>
      <c r="AD94" s="6">
        <v>2.23E-2</v>
      </c>
      <c r="AE94" s="6">
        <v>0.40899999999999997</v>
      </c>
      <c r="AF94" s="6">
        <v>0.58350000000000002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12"/>
      <c r="BJ94" s="6"/>
      <c r="BK94" s="6"/>
      <c r="BL94" s="6"/>
      <c r="BM94" s="6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  <c r="KR94" s="12"/>
      <c r="KS94" s="12"/>
      <c r="KT94" s="12"/>
      <c r="KU94" s="12"/>
      <c r="KV94" s="12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/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/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  <c r="NM94" s="12"/>
      <c r="NN94" s="12"/>
      <c r="NO94" s="12"/>
      <c r="NP94" s="12"/>
      <c r="NQ94" s="12"/>
      <c r="NR94" s="12"/>
      <c r="NS94" s="12"/>
      <c r="NT94" s="12"/>
      <c r="NU94" s="12"/>
      <c r="NV94" s="12"/>
      <c r="NW94" s="12"/>
      <c r="NX94" s="12"/>
      <c r="NY94" s="12"/>
      <c r="NZ94" s="12"/>
      <c r="OA94" s="12"/>
      <c r="OB94" s="12"/>
      <c r="OC94" s="12"/>
      <c r="OD94" s="12"/>
      <c r="OE94" s="12"/>
      <c r="OF94" s="12"/>
      <c r="OG94" s="12"/>
      <c r="OH94" s="12"/>
      <c r="OI94" s="12"/>
      <c r="OJ94" s="12"/>
      <c r="OK94" s="12"/>
      <c r="OL94" s="12"/>
      <c r="OM94" s="12"/>
      <c r="ON94" s="12"/>
      <c r="OO94" s="12"/>
      <c r="OP94" s="12"/>
      <c r="OQ94" s="12"/>
      <c r="OR94" s="12"/>
      <c r="OS94" s="12"/>
      <c r="OT94" s="12"/>
      <c r="OU94" s="12"/>
      <c r="OV94" s="12"/>
      <c r="OW94" s="12"/>
      <c r="OX94" s="12"/>
      <c r="OY94" s="12"/>
      <c r="OZ94" s="12"/>
      <c r="PA94" s="12"/>
      <c r="PB94" s="12"/>
      <c r="PC94" s="12"/>
      <c r="PD94" s="12"/>
      <c r="PE94" s="12"/>
      <c r="PF94" s="12"/>
      <c r="PG94" s="12"/>
      <c r="PH94" s="12"/>
      <c r="PI94" s="12"/>
      <c r="PJ94" s="12"/>
      <c r="PK94" s="12"/>
      <c r="PL94" s="12"/>
      <c r="PM94" s="12"/>
      <c r="PN94" s="12"/>
      <c r="PO94" s="12"/>
      <c r="PP94" s="12"/>
      <c r="PQ94" s="12"/>
      <c r="PR94" s="12"/>
      <c r="PS94" s="12"/>
      <c r="PT94" s="12"/>
      <c r="PU94" s="12"/>
      <c r="PV94" s="12"/>
      <c r="PW94" s="12"/>
      <c r="PX94" s="12"/>
      <c r="PY94" s="12"/>
      <c r="PZ94" s="12"/>
      <c r="QA94" s="12"/>
      <c r="QB94" s="12"/>
      <c r="QC94" s="12"/>
      <c r="QD94" s="12"/>
      <c r="QE94" s="12"/>
      <c r="QF94" s="12"/>
      <c r="QG94" s="12"/>
      <c r="QH94" s="12"/>
      <c r="QI94" s="12"/>
      <c r="QJ94" s="12"/>
      <c r="QK94" s="12"/>
      <c r="QL94" s="12"/>
      <c r="QM94" s="12"/>
      <c r="QN94" s="12"/>
      <c r="QO94" s="12"/>
      <c r="QP94" s="12"/>
      <c r="QQ94" s="12"/>
      <c r="QR94" s="12"/>
      <c r="QS94" s="12"/>
      <c r="QT94" s="12"/>
      <c r="QU94" s="12"/>
      <c r="QV94" s="12"/>
      <c r="QW94" s="12"/>
      <c r="QX94" s="12"/>
      <c r="QY94" s="12"/>
      <c r="QZ94" s="12"/>
      <c r="RA94" s="12"/>
      <c r="RB94" s="12"/>
      <c r="RC94" s="12"/>
      <c r="RD94" s="12"/>
      <c r="RE94" s="12"/>
      <c r="RF94" s="12"/>
      <c r="RG94" s="12"/>
      <c r="RH94" s="12"/>
      <c r="RI94" s="12"/>
      <c r="RJ94" s="12"/>
      <c r="RK94" s="12"/>
      <c r="RL94" s="12"/>
      <c r="RM94" s="12"/>
      <c r="RN94" s="12"/>
      <c r="RO94" s="12"/>
      <c r="RP94" s="12"/>
      <c r="RQ94" s="12"/>
      <c r="RR94" s="12"/>
      <c r="RS94" s="12"/>
      <c r="RT94" s="12"/>
      <c r="RU94" s="12"/>
      <c r="RV94" s="12"/>
      <c r="RW94" s="12"/>
      <c r="RX94" s="12"/>
      <c r="RY94" s="12"/>
      <c r="RZ94" s="12"/>
      <c r="SA94" s="12"/>
      <c r="SB94" s="12"/>
      <c r="SC94" s="12"/>
      <c r="SD94" s="12"/>
      <c r="SE94" s="12"/>
      <c r="SF94" s="12"/>
      <c r="SG94" s="12"/>
      <c r="SH94" s="12"/>
      <c r="SI94" s="12"/>
      <c r="SJ94" s="12"/>
      <c r="SK94" s="12"/>
      <c r="SL94" s="12"/>
      <c r="SM94" s="12"/>
      <c r="SN94" s="12"/>
      <c r="SO94" s="12"/>
      <c r="SP94" s="12"/>
      <c r="SQ94" s="12"/>
      <c r="SR94" s="12"/>
      <c r="SS94" s="12"/>
      <c r="ST94" s="12"/>
      <c r="SU94" s="12"/>
      <c r="SV94" s="12"/>
      <c r="SW94" s="12"/>
      <c r="SX94" s="12"/>
      <c r="SY94" s="12"/>
      <c r="SZ94" s="12"/>
      <c r="TA94" s="12"/>
      <c r="TB94" s="12"/>
      <c r="TC94" s="12"/>
      <c r="TD94" s="12"/>
      <c r="TE94" s="12"/>
      <c r="TF94" s="12"/>
      <c r="TG94" s="12"/>
      <c r="TH94" s="12"/>
      <c r="TI94" s="12"/>
      <c r="TJ94" s="12"/>
      <c r="TK94" s="12"/>
      <c r="TL94" s="12"/>
      <c r="TM94" s="12"/>
      <c r="TN94" s="12"/>
      <c r="TO94" s="12"/>
      <c r="TP94" s="12"/>
      <c r="TQ94" s="12"/>
      <c r="TR94" s="12"/>
      <c r="TS94" s="12"/>
      <c r="TT94" s="12"/>
      <c r="TU94" s="12"/>
      <c r="TV94" s="12"/>
      <c r="TW94" s="12"/>
      <c r="TX94" s="12"/>
      <c r="TY94" s="12"/>
      <c r="TZ94" s="12"/>
      <c r="UA94" s="12"/>
      <c r="UB94" s="12"/>
      <c r="UC94" s="12"/>
      <c r="UD94" s="12"/>
      <c r="UE94" s="12"/>
      <c r="UF94" s="12"/>
      <c r="UG94" s="12"/>
      <c r="UH94" s="12"/>
      <c r="UI94" s="12"/>
      <c r="UJ94" s="12"/>
      <c r="UK94" s="12"/>
      <c r="UL94" s="12"/>
      <c r="UM94" s="12"/>
      <c r="UN94" s="12"/>
      <c r="UO94" s="12"/>
      <c r="UP94" s="12"/>
      <c r="UQ94" s="12"/>
      <c r="UR94" s="12"/>
      <c r="US94" s="12"/>
      <c r="UT94" s="12"/>
      <c r="UU94" s="12"/>
      <c r="UV94" s="12"/>
      <c r="UW94" s="12"/>
      <c r="UX94" s="12"/>
      <c r="UY94" s="12"/>
      <c r="UZ94" s="12"/>
      <c r="VA94" s="12"/>
      <c r="VB94" s="12"/>
      <c r="VC94" s="12"/>
      <c r="VD94" s="12"/>
      <c r="VE94" s="12"/>
      <c r="VF94" s="12"/>
      <c r="VG94" s="12"/>
      <c r="VH94" s="12"/>
      <c r="VI94" s="12"/>
      <c r="VJ94" s="12"/>
      <c r="VK94" s="12"/>
      <c r="VL94" s="12"/>
      <c r="VM94" s="12"/>
      <c r="VN94" s="12"/>
      <c r="VO94" s="12"/>
      <c r="VP94" s="12"/>
      <c r="VQ94" s="12"/>
      <c r="VR94" s="12"/>
      <c r="VS94" s="12"/>
      <c r="VT94" s="12"/>
      <c r="VU94" s="12"/>
      <c r="VV94" s="12"/>
      <c r="VW94" s="12"/>
      <c r="VX94" s="12"/>
      <c r="VY94" s="12"/>
      <c r="VZ94" s="12"/>
      <c r="WA94" s="12"/>
      <c r="WB94" s="12"/>
      <c r="WC94" s="12"/>
      <c r="WD94" s="12"/>
      <c r="WE94" s="12"/>
      <c r="WF94" s="12"/>
      <c r="WG94" s="12"/>
      <c r="WH94" s="12"/>
      <c r="WI94" s="12"/>
      <c r="WJ94" s="12"/>
      <c r="WK94" s="12"/>
      <c r="WL94" s="12"/>
      <c r="WM94" s="12"/>
      <c r="WN94" s="12"/>
      <c r="WO94" s="12"/>
      <c r="WP94" s="12"/>
      <c r="WQ94" s="12"/>
      <c r="WR94" s="12"/>
      <c r="WS94" s="12"/>
      <c r="WT94" s="12"/>
      <c r="WU94" s="12"/>
      <c r="WV94" s="12"/>
      <c r="WW94" s="12"/>
      <c r="WX94" s="12"/>
      <c r="WY94" s="12"/>
      <c r="WZ94" s="12"/>
      <c r="XA94" s="12"/>
      <c r="XB94" s="12"/>
      <c r="XC94" s="12"/>
      <c r="XD94" s="12"/>
      <c r="XE94" s="12"/>
      <c r="XF94" s="12"/>
      <c r="XG94" s="12"/>
      <c r="XH94" s="12"/>
      <c r="XI94" s="12"/>
      <c r="XJ94" s="12"/>
      <c r="XK94" s="12"/>
      <c r="XL94" s="12"/>
      <c r="XM94" s="12"/>
      <c r="XN94" s="12"/>
      <c r="XO94" s="12"/>
      <c r="XP94" s="12"/>
      <c r="XQ94" s="12"/>
      <c r="XR94" s="12"/>
      <c r="XS94" s="12"/>
      <c r="XT94" s="12"/>
      <c r="XU94" s="12"/>
      <c r="XV94" s="12"/>
      <c r="XW94" s="12"/>
      <c r="XX94" s="12"/>
      <c r="XY94" s="12"/>
      <c r="XZ94" s="12"/>
      <c r="YA94" s="12"/>
      <c r="YB94" s="12"/>
      <c r="YC94" s="12"/>
      <c r="YD94" s="12"/>
      <c r="YE94" s="12"/>
      <c r="YF94" s="12"/>
      <c r="YG94" s="12"/>
      <c r="YH94" s="12"/>
      <c r="YI94" s="12"/>
      <c r="YJ94" s="12"/>
      <c r="YK94" s="12"/>
      <c r="YL94" s="12"/>
      <c r="YM94" s="12"/>
      <c r="YN94" s="12"/>
      <c r="YO94" s="12"/>
      <c r="YP94" s="12"/>
      <c r="YQ94" s="12"/>
      <c r="YR94" s="12"/>
      <c r="YS94" s="12"/>
      <c r="YT94" s="12"/>
      <c r="YU94" s="12"/>
      <c r="YV94" s="12"/>
      <c r="YW94" s="12"/>
      <c r="YX94" s="12"/>
      <c r="YY94" s="12"/>
      <c r="YZ94" s="12"/>
      <c r="ZA94" s="12"/>
      <c r="ZB94" s="12"/>
      <c r="ZC94" s="12"/>
      <c r="ZD94" s="12"/>
      <c r="ZE94" s="12"/>
      <c r="ZF94" s="12"/>
      <c r="ZG94" s="12"/>
      <c r="ZH94" s="12"/>
      <c r="ZI94" s="12"/>
      <c r="ZJ94" s="12"/>
      <c r="ZK94" s="12"/>
      <c r="ZL94" s="12"/>
      <c r="ZM94" s="12"/>
      <c r="ZN94" s="12"/>
      <c r="ZO94" s="12"/>
      <c r="ZP94" s="12"/>
      <c r="ZQ94" s="12"/>
      <c r="ZR94" s="12"/>
      <c r="ZS94" s="12"/>
      <c r="ZT94" s="12"/>
      <c r="ZU94" s="12"/>
      <c r="ZV94" s="12"/>
      <c r="ZW94" s="12"/>
      <c r="ZX94" s="12"/>
      <c r="ZY94" s="12"/>
      <c r="ZZ94" s="12"/>
      <c r="AAA94" s="12"/>
      <c r="AAB94" s="12"/>
      <c r="AAC94" s="12"/>
      <c r="AAD94" s="12"/>
      <c r="AAE94" s="12"/>
      <c r="AAF94" s="12"/>
      <c r="AAG94" s="12"/>
      <c r="AAH94" s="12"/>
      <c r="AAI94" s="12"/>
      <c r="AAJ94" s="12"/>
      <c r="AAK94" s="12"/>
      <c r="AAL94" s="12"/>
      <c r="AAM94" s="12"/>
      <c r="AAN94" s="12"/>
      <c r="AAO94" s="12"/>
      <c r="AAP94" s="12"/>
      <c r="AAQ94" s="12"/>
      <c r="AAR94" s="12"/>
      <c r="AAS94" s="12"/>
      <c r="AAT94" s="12"/>
      <c r="AAU94" s="12"/>
      <c r="AAV94" s="12"/>
      <c r="AAW94" s="12"/>
      <c r="AAX94" s="12"/>
      <c r="AAY94" s="12"/>
      <c r="AAZ94" s="12"/>
      <c r="ABA94" s="12"/>
      <c r="ABB94" s="12"/>
      <c r="ABC94" s="12"/>
      <c r="ABD94" s="12"/>
      <c r="ABE94" s="12"/>
      <c r="ABF94" s="12"/>
      <c r="ABG94" s="12"/>
      <c r="ABH94" s="12"/>
      <c r="ABI94" s="12"/>
      <c r="ABJ94" s="12"/>
      <c r="ABK94" s="12"/>
      <c r="ABL94" s="12"/>
      <c r="ABM94" s="12"/>
      <c r="ABN94" s="12"/>
      <c r="ABO94" s="12"/>
      <c r="ABP94" s="12"/>
      <c r="ABQ94" s="12"/>
      <c r="ABR94" s="12"/>
      <c r="ABS94" s="12"/>
      <c r="ABT94" s="12"/>
      <c r="ABU94" s="12"/>
      <c r="ABV94" s="12"/>
      <c r="ABW94" s="12"/>
      <c r="ABX94" s="12"/>
      <c r="ABY94" s="12"/>
      <c r="ABZ94" s="12"/>
      <c r="ACA94" s="12"/>
      <c r="ACB94" s="12"/>
      <c r="ACC94" s="12"/>
      <c r="ACD94" s="12"/>
      <c r="ACE94" s="12"/>
      <c r="ACF94" s="12"/>
      <c r="ACG94" s="12"/>
      <c r="ACH94" s="12"/>
      <c r="ACI94" s="12"/>
      <c r="ACJ94" s="12"/>
      <c r="ACK94" s="12"/>
      <c r="ACL94" s="12"/>
      <c r="ACM94" s="12"/>
      <c r="ACN94" s="12"/>
      <c r="ACO94" s="12"/>
      <c r="ACP94" s="12"/>
      <c r="ACQ94" s="12"/>
      <c r="ACR94" s="12"/>
      <c r="ACS94" s="12"/>
      <c r="ACT94" s="12"/>
      <c r="ACU94" s="12"/>
      <c r="ACV94" s="12"/>
      <c r="ACW94" s="12"/>
      <c r="ACX94" s="12"/>
      <c r="ACY94" s="12"/>
      <c r="ACZ94" s="12"/>
      <c r="ADA94" s="12"/>
      <c r="ADB94" s="12"/>
      <c r="ADC94" s="12"/>
      <c r="ADD94" s="12"/>
      <c r="ADE94" s="12"/>
      <c r="ADF94" s="12"/>
      <c r="ADG94" s="12"/>
      <c r="ADH94" s="12"/>
      <c r="ADI94" s="12"/>
      <c r="ADJ94" s="12"/>
      <c r="ADK94" s="12"/>
      <c r="ADL94" s="12"/>
      <c r="ADM94" s="12"/>
      <c r="ADN94" s="12"/>
      <c r="ADO94" s="12"/>
      <c r="ADP94" s="12"/>
      <c r="ADQ94" s="12"/>
      <c r="ADR94" s="12"/>
      <c r="ADS94" s="12"/>
      <c r="ADT94" s="12"/>
      <c r="ADU94" s="12"/>
      <c r="ADV94" s="12"/>
      <c r="ADW94" s="12"/>
      <c r="ADX94" s="12"/>
      <c r="ADY94" s="12"/>
      <c r="ADZ94" s="12"/>
      <c r="AEA94" s="12"/>
      <c r="AEB94" s="12"/>
      <c r="AEC94" s="15"/>
    </row>
    <row r="95" spans="1:809" x14ac:dyDescent="0.25">
      <c r="A95" s="29">
        <v>2004</v>
      </c>
      <c r="B95" s="6">
        <v>1.4836</v>
      </c>
      <c r="C95" s="6">
        <v>0.23930000000000001</v>
      </c>
      <c r="D95" s="6">
        <v>6.7799999999999999E-2</v>
      </c>
      <c r="E95" s="6">
        <v>0.41860000000000003</v>
      </c>
      <c r="F95" s="6">
        <v>0.9516</v>
      </c>
      <c r="G95" s="6">
        <v>1.1517999999999999</v>
      </c>
      <c r="H95" s="6">
        <v>0.53339999999999999</v>
      </c>
      <c r="I95" s="6">
        <v>0.71930000000000005</v>
      </c>
      <c r="J95" s="6">
        <v>0.51090000000000002</v>
      </c>
      <c r="K95" s="6">
        <v>0.22689999999999999</v>
      </c>
      <c r="L95" s="6">
        <v>0.40529999999999999</v>
      </c>
      <c r="M95" s="6">
        <v>0.1186</v>
      </c>
      <c r="N95" s="6">
        <v>0.26140000000000002</v>
      </c>
      <c r="O95" s="6">
        <v>0.44069999999999998</v>
      </c>
      <c r="P95" s="6">
        <v>9.2700000000000005E-2</v>
      </c>
      <c r="Q95" s="6">
        <v>1.625</v>
      </c>
      <c r="R95" s="6">
        <v>0.16200000000000001</v>
      </c>
      <c r="S95" s="10">
        <v>-999.9</v>
      </c>
      <c r="T95" s="6">
        <v>0.62839999999999996</v>
      </c>
      <c r="U95" s="6">
        <v>0.45540000000000003</v>
      </c>
      <c r="V95" s="10">
        <v>-999.9</v>
      </c>
      <c r="W95" s="6">
        <v>9.2100000000000001E-2</v>
      </c>
      <c r="X95" s="6">
        <v>4.3700000000000003E-2</v>
      </c>
      <c r="Y95" s="6">
        <v>4.0399999999999998E-2</v>
      </c>
      <c r="Z95" s="6">
        <v>8.5500000000000007E-2</v>
      </c>
      <c r="AA95" s="6">
        <v>1.9798</v>
      </c>
      <c r="AB95" s="6">
        <v>0.91279999999999994</v>
      </c>
      <c r="AC95" s="10">
        <v>-999.9</v>
      </c>
      <c r="AD95" s="6">
        <v>1.6E-2</v>
      </c>
      <c r="AE95" s="6">
        <v>0.28799999999999998</v>
      </c>
      <c r="AF95" s="6">
        <v>0.37809999999999999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12"/>
      <c r="BJ95" s="6"/>
      <c r="BK95" s="6"/>
      <c r="BL95" s="6"/>
      <c r="BM95" s="6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  <c r="SO95" s="12"/>
      <c r="SP95" s="12"/>
      <c r="SQ95" s="12"/>
      <c r="SR95" s="12"/>
      <c r="SS95" s="12"/>
      <c r="ST95" s="12"/>
      <c r="SU95" s="12"/>
      <c r="SV95" s="12"/>
      <c r="SW95" s="12"/>
      <c r="SX95" s="12"/>
      <c r="SY95" s="12"/>
      <c r="SZ95" s="12"/>
      <c r="TA95" s="12"/>
      <c r="TB95" s="12"/>
      <c r="TC95" s="12"/>
      <c r="TD95" s="12"/>
      <c r="TE95" s="12"/>
      <c r="TF95" s="12"/>
      <c r="TG95" s="12"/>
      <c r="TH95" s="12"/>
      <c r="TI95" s="12"/>
      <c r="TJ95" s="12"/>
      <c r="TK95" s="12"/>
      <c r="TL95" s="12"/>
      <c r="TM95" s="12"/>
      <c r="TN95" s="12"/>
      <c r="TO95" s="12"/>
      <c r="TP95" s="12"/>
      <c r="TQ95" s="12"/>
      <c r="TR95" s="12"/>
      <c r="TS95" s="12"/>
      <c r="TT95" s="12"/>
      <c r="TU95" s="12"/>
      <c r="TV95" s="12"/>
      <c r="TW95" s="12"/>
      <c r="TX95" s="12"/>
      <c r="TY95" s="12"/>
      <c r="TZ95" s="12"/>
      <c r="UA95" s="12"/>
      <c r="UB95" s="12"/>
      <c r="UC95" s="12"/>
      <c r="UD95" s="12"/>
      <c r="UE95" s="12"/>
      <c r="UF95" s="12"/>
      <c r="UG95" s="12"/>
      <c r="UH95" s="12"/>
      <c r="UI95" s="12"/>
      <c r="UJ95" s="12"/>
      <c r="UK95" s="12"/>
      <c r="UL95" s="12"/>
      <c r="UM95" s="12"/>
      <c r="UN95" s="12"/>
      <c r="UO95" s="12"/>
      <c r="UP95" s="12"/>
      <c r="UQ95" s="12"/>
      <c r="UR95" s="12"/>
      <c r="US95" s="12"/>
      <c r="UT95" s="12"/>
      <c r="UU95" s="12"/>
      <c r="UV95" s="12"/>
      <c r="UW95" s="12"/>
      <c r="UX95" s="12"/>
      <c r="UY95" s="12"/>
      <c r="UZ95" s="12"/>
      <c r="VA95" s="12"/>
      <c r="VB95" s="12"/>
      <c r="VC95" s="12"/>
      <c r="VD95" s="12"/>
      <c r="VE95" s="12"/>
      <c r="VF95" s="12"/>
      <c r="VG95" s="12"/>
      <c r="VH95" s="12"/>
      <c r="VI95" s="12"/>
      <c r="VJ95" s="12"/>
      <c r="VK95" s="12"/>
      <c r="VL95" s="12"/>
      <c r="VM95" s="12"/>
      <c r="VN95" s="12"/>
      <c r="VO95" s="12"/>
      <c r="VP95" s="12"/>
      <c r="VQ95" s="12"/>
      <c r="VR95" s="12"/>
      <c r="VS95" s="12"/>
      <c r="VT95" s="12"/>
      <c r="VU95" s="12"/>
      <c r="VV95" s="12"/>
      <c r="VW95" s="12"/>
      <c r="VX95" s="12"/>
      <c r="VY95" s="12"/>
      <c r="VZ95" s="12"/>
      <c r="WA95" s="12"/>
      <c r="WB95" s="12"/>
      <c r="WC95" s="12"/>
      <c r="WD95" s="12"/>
      <c r="WE95" s="12"/>
      <c r="WF95" s="12"/>
      <c r="WG95" s="12"/>
      <c r="WH95" s="12"/>
      <c r="WI95" s="12"/>
      <c r="WJ95" s="12"/>
      <c r="WK95" s="12"/>
      <c r="WL95" s="12"/>
      <c r="WM95" s="12"/>
      <c r="WN95" s="12"/>
      <c r="WO95" s="12"/>
      <c r="WP95" s="12"/>
      <c r="WQ95" s="12"/>
      <c r="WR95" s="12"/>
      <c r="WS95" s="12"/>
      <c r="WT95" s="12"/>
      <c r="WU95" s="12"/>
      <c r="WV95" s="12"/>
      <c r="WW95" s="12"/>
      <c r="WX95" s="12"/>
      <c r="WY95" s="12"/>
      <c r="WZ95" s="12"/>
      <c r="XA95" s="12"/>
      <c r="XB95" s="12"/>
      <c r="XC95" s="12"/>
      <c r="XD95" s="12"/>
      <c r="XE95" s="12"/>
      <c r="XF95" s="12"/>
      <c r="XG95" s="12"/>
      <c r="XH95" s="12"/>
      <c r="XI95" s="12"/>
      <c r="XJ95" s="12"/>
      <c r="XK95" s="12"/>
      <c r="XL95" s="12"/>
      <c r="XM95" s="12"/>
      <c r="XN95" s="12"/>
      <c r="XO95" s="12"/>
      <c r="XP95" s="12"/>
      <c r="XQ95" s="12"/>
      <c r="XR95" s="12"/>
      <c r="XS95" s="12"/>
      <c r="XT95" s="12"/>
      <c r="XU95" s="12"/>
      <c r="XV95" s="12"/>
      <c r="XW95" s="12"/>
      <c r="XX95" s="12"/>
      <c r="XY95" s="12"/>
      <c r="XZ95" s="12"/>
      <c r="YA95" s="12"/>
      <c r="YB95" s="12"/>
      <c r="YC95" s="12"/>
      <c r="YD95" s="12"/>
      <c r="YE95" s="12"/>
      <c r="YF95" s="12"/>
      <c r="YG95" s="12"/>
      <c r="YH95" s="12"/>
      <c r="YI95" s="12"/>
      <c r="YJ95" s="12"/>
      <c r="YK95" s="12"/>
      <c r="YL95" s="12"/>
      <c r="YM95" s="12"/>
      <c r="YN95" s="12"/>
      <c r="YO95" s="12"/>
      <c r="YP95" s="12"/>
      <c r="YQ95" s="12"/>
      <c r="YR95" s="12"/>
      <c r="YS95" s="12"/>
      <c r="YT95" s="12"/>
      <c r="YU95" s="12"/>
      <c r="YV95" s="12"/>
      <c r="YW95" s="12"/>
      <c r="YX95" s="12"/>
      <c r="YY95" s="12"/>
      <c r="YZ95" s="12"/>
      <c r="ZA95" s="12"/>
      <c r="ZB95" s="12"/>
      <c r="ZC95" s="12"/>
      <c r="ZD95" s="12"/>
      <c r="ZE95" s="12"/>
      <c r="ZF95" s="12"/>
      <c r="ZG95" s="12"/>
      <c r="ZH95" s="12"/>
      <c r="ZI95" s="12"/>
      <c r="ZJ95" s="12"/>
      <c r="ZK95" s="12"/>
      <c r="ZL95" s="12"/>
      <c r="ZM95" s="12"/>
      <c r="ZN95" s="12"/>
      <c r="ZO95" s="12"/>
      <c r="ZP95" s="12"/>
      <c r="ZQ95" s="12"/>
      <c r="ZR95" s="12"/>
      <c r="ZS95" s="12"/>
      <c r="ZT95" s="12"/>
      <c r="ZU95" s="12"/>
      <c r="ZV95" s="12"/>
      <c r="ZW95" s="12"/>
      <c r="ZX95" s="12"/>
      <c r="ZY95" s="12"/>
      <c r="ZZ95" s="12"/>
      <c r="AAA95" s="12"/>
      <c r="AAB95" s="12"/>
      <c r="AAC95" s="12"/>
      <c r="AAD95" s="12"/>
      <c r="AAE95" s="12"/>
      <c r="AAF95" s="12"/>
      <c r="AAG95" s="12"/>
      <c r="AAH95" s="12"/>
      <c r="AAI95" s="12"/>
      <c r="AAJ95" s="12"/>
      <c r="AAK95" s="12"/>
      <c r="AAL95" s="12"/>
      <c r="AAM95" s="12"/>
      <c r="AAN95" s="12"/>
      <c r="AAO95" s="12"/>
      <c r="AAP95" s="12"/>
      <c r="AAQ95" s="12"/>
      <c r="AAR95" s="12"/>
      <c r="AAS95" s="12"/>
      <c r="AAT95" s="12"/>
      <c r="AAU95" s="12"/>
      <c r="AAV95" s="12"/>
      <c r="AAW95" s="12"/>
      <c r="AAX95" s="12"/>
      <c r="AAY95" s="12"/>
      <c r="AAZ95" s="12"/>
      <c r="ABA95" s="12"/>
      <c r="ABB95" s="12"/>
      <c r="ABC95" s="12"/>
      <c r="ABD95" s="12"/>
      <c r="ABE95" s="12"/>
      <c r="ABF95" s="12"/>
      <c r="ABG95" s="12"/>
      <c r="ABH95" s="12"/>
      <c r="ABI95" s="12"/>
      <c r="ABJ95" s="12"/>
      <c r="ABK95" s="12"/>
      <c r="ABL95" s="12"/>
      <c r="ABM95" s="12"/>
      <c r="ABN95" s="12"/>
      <c r="ABO95" s="12"/>
      <c r="ABP95" s="12"/>
      <c r="ABQ95" s="12"/>
      <c r="ABR95" s="12"/>
      <c r="ABS95" s="12"/>
      <c r="ABT95" s="12"/>
      <c r="ABU95" s="12"/>
      <c r="ABV95" s="12"/>
      <c r="ABW95" s="12"/>
      <c r="ABX95" s="12"/>
      <c r="ABY95" s="12"/>
      <c r="ABZ95" s="12"/>
      <c r="ACA95" s="12"/>
      <c r="ACB95" s="12"/>
      <c r="ACC95" s="12"/>
      <c r="ACD95" s="12"/>
      <c r="ACE95" s="12"/>
      <c r="ACF95" s="12"/>
      <c r="ACG95" s="12"/>
      <c r="ACH95" s="12"/>
      <c r="ACI95" s="12"/>
      <c r="ACJ95" s="12"/>
      <c r="ACK95" s="12"/>
      <c r="ACL95" s="12"/>
      <c r="ACM95" s="12"/>
      <c r="ACN95" s="12"/>
      <c r="ACO95" s="12"/>
      <c r="ACP95" s="12"/>
      <c r="ACQ95" s="12"/>
      <c r="ACR95" s="12"/>
      <c r="ACS95" s="12"/>
      <c r="ACT95" s="12"/>
      <c r="ACU95" s="12"/>
      <c r="ACV95" s="12"/>
      <c r="ACW95" s="12"/>
      <c r="ACX95" s="12"/>
      <c r="ACY95" s="12"/>
      <c r="ACZ95" s="12"/>
      <c r="ADA95" s="12"/>
      <c r="ADB95" s="12"/>
      <c r="ADC95" s="12"/>
      <c r="ADD95" s="12"/>
      <c r="ADE95" s="12"/>
      <c r="ADF95" s="12"/>
      <c r="ADG95" s="12"/>
      <c r="ADH95" s="12"/>
      <c r="ADI95" s="12"/>
      <c r="ADJ95" s="12"/>
      <c r="ADK95" s="12"/>
      <c r="ADL95" s="12"/>
      <c r="ADM95" s="12"/>
      <c r="ADN95" s="12"/>
      <c r="ADO95" s="12"/>
      <c r="ADP95" s="12"/>
      <c r="ADQ95" s="12"/>
      <c r="ADR95" s="12"/>
      <c r="ADS95" s="12"/>
      <c r="ADT95" s="12"/>
      <c r="ADU95" s="12"/>
      <c r="ADV95" s="12"/>
      <c r="ADW95" s="12"/>
      <c r="ADX95" s="12"/>
      <c r="ADY95" s="12"/>
      <c r="ADZ95" s="12"/>
      <c r="AEA95" s="12"/>
      <c r="AEB95" s="12"/>
      <c r="AEC95" s="15"/>
    </row>
    <row r="96" spans="1:809" x14ac:dyDescent="0.25">
      <c r="A96" s="29">
        <v>2005</v>
      </c>
      <c r="B96" s="6">
        <v>1.0308999999999999</v>
      </c>
      <c r="C96" s="6">
        <v>0.25130000000000002</v>
      </c>
      <c r="D96" s="6">
        <v>6.9699999999999998E-2</v>
      </c>
      <c r="E96" s="6">
        <v>0.42380000000000001</v>
      </c>
      <c r="F96" s="6">
        <v>1.1843999999999999</v>
      </c>
      <c r="G96" s="6">
        <v>1.2314000000000001</v>
      </c>
      <c r="H96" s="6">
        <v>0.68740000000000001</v>
      </c>
      <c r="I96" s="6">
        <v>0.61439999999999995</v>
      </c>
      <c r="J96" s="6">
        <v>0.65090000000000003</v>
      </c>
      <c r="K96" s="6">
        <v>0.27839999999999998</v>
      </c>
      <c r="L96" s="6">
        <v>0.62990000000000002</v>
      </c>
      <c r="M96" s="6">
        <v>0.1792</v>
      </c>
      <c r="N96" s="6">
        <v>0.37090000000000001</v>
      </c>
      <c r="O96" s="6">
        <v>0.41449999999999998</v>
      </c>
      <c r="P96" s="6">
        <v>6.3E-2</v>
      </c>
      <c r="Q96" s="6">
        <v>1.0436000000000001</v>
      </c>
      <c r="R96" s="6">
        <v>0.2258</v>
      </c>
      <c r="S96" s="6">
        <v>2.3169</v>
      </c>
      <c r="T96" s="6">
        <v>0.70250000000000001</v>
      </c>
      <c r="U96" s="6">
        <v>0.74039999999999995</v>
      </c>
      <c r="V96" s="6">
        <v>0.56040000000000001</v>
      </c>
      <c r="W96" s="6">
        <v>0.16569999999999999</v>
      </c>
      <c r="X96" s="6">
        <v>6.8000000000000005E-2</v>
      </c>
      <c r="Y96" s="6">
        <v>7.0900000000000005E-2</v>
      </c>
      <c r="Z96" s="6">
        <v>9.4399999999999998E-2</v>
      </c>
      <c r="AA96" s="6">
        <v>1.8954</v>
      </c>
      <c r="AB96" s="6">
        <v>0.98909999999999998</v>
      </c>
      <c r="AC96" s="6">
        <v>0.61919999999999997</v>
      </c>
      <c r="AD96" s="6">
        <v>4.9099999999999998E-2</v>
      </c>
      <c r="AE96" s="6">
        <v>0.57450000000000001</v>
      </c>
      <c r="AF96" s="6">
        <v>0.41639999999999999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2"/>
      <c r="BJ96" s="6"/>
      <c r="BK96" s="6"/>
      <c r="BL96" s="6"/>
      <c r="BM96" s="6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  <c r="KR96" s="12"/>
      <c r="KS96" s="12"/>
      <c r="KT96" s="12"/>
      <c r="KU96" s="12"/>
      <c r="KV96" s="12"/>
      <c r="KW96" s="12"/>
      <c r="KX96" s="12"/>
      <c r="KY96" s="12"/>
      <c r="KZ96" s="12"/>
      <c r="LA96" s="12"/>
      <c r="LB96" s="12"/>
      <c r="LC96" s="12"/>
      <c r="LD96" s="12"/>
      <c r="LE96" s="12"/>
      <c r="LF96" s="12"/>
      <c r="LG96" s="12"/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/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  <c r="NM96" s="12"/>
      <c r="NN96" s="12"/>
      <c r="NO96" s="12"/>
      <c r="NP96" s="12"/>
      <c r="NQ96" s="12"/>
      <c r="NR96" s="12"/>
      <c r="NS96" s="12"/>
      <c r="NT96" s="12"/>
      <c r="NU96" s="12"/>
      <c r="NV96" s="12"/>
      <c r="NW96" s="12"/>
      <c r="NX96" s="12"/>
      <c r="NY96" s="12"/>
      <c r="NZ96" s="12"/>
      <c r="OA96" s="12"/>
      <c r="OB96" s="12"/>
      <c r="OC96" s="12"/>
      <c r="OD96" s="12"/>
      <c r="OE96" s="12"/>
      <c r="OF96" s="12"/>
      <c r="OG96" s="12"/>
      <c r="OH96" s="12"/>
      <c r="OI96" s="12"/>
      <c r="OJ96" s="12"/>
      <c r="OK96" s="12"/>
      <c r="OL96" s="12"/>
      <c r="OM96" s="12"/>
      <c r="ON96" s="12"/>
      <c r="OO96" s="12"/>
      <c r="OP96" s="12"/>
      <c r="OQ96" s="12"/>
      <c r="OR96" s="12"/>
      <c r="OS96" s="12"/>
      <c r="OT96" s="12"/>
      <c r="OU96" s="12"/>
      <c r="OV96" s="12"/>
      <c r="OW96" s="12"/>
      <c r="OX96" s="12"/>
      <c r="OY96" s="12"/>
      <c r="OZ96" s="12"/>
      <c r="PA96" s="12"/>
      <c r="PB96" s="12"/>
      <c r="PC96" s="12"/>
      <c r="PD96" s="12"/>
      <c r="PE96" s="12"/>
      <c r="PF96" s="12"/>
      <c r="PG96" s="12"/>
      <c r="PH96" s="12"/>
      <c r="PI96" s="12"/>
      <c r="PJ96" s="12"/>
      <c r="PK96" s="12"/>
      <c r="PL96" s="12"/>
      <c r="PM96" s="12"/>
      <c r="PN96" s="12"/>
      <c r="PO96" s="12"/>
      <c r="PP96" s="12"/>
      <c r="PQ96" s="12"/>
      <c r="PR96" s="12"/>
      <c r="PS96" s="12"/>
      <c r="PT96" s="12"/>
      <c r="PU96" s="12"/>
      <c r="PV96" s="12"/>
      <c r="PW96" s="12"/>
      <c r="PX96" s="12"/>
      <c r="PY96" s="12"/>
      <c r="PZ96" s="12"/>
      <c r="QA96" s="12"/>
      <c r="QB96" s="12"/>
      <c r="QC96" s="12"/>
      <c r="QD96" s="12"/>
      <c r="QE96" s="12"/>
      <c r="QF96" s="12"/>
      <c r="QG96" s="12"/>
      <c r="QH96" s="12"/>
      <c r="QI96" s="12"/>
      <c r="QJ96" s="12"/>
      <c r="QK96" s="12"/>
      <c r="QL96" s="12"/>
      <c r="QM96" s="12"/>
      <c r="QN96" s="12"/>
      <c r="QO96" s="12"/>
      <c r="QP96" s="12"/>
      <c r="QQ96" s="12"/>
      <c r="QR96" s="12"/>
      <c r="QS96" s="12"/>
      <c r="QT96" s="12"/>
      <c r="QU96" s="12"/>
      <c r="QV96" s="12"/>
      <c r="QW96" s="12"/>
      <c r="QX96" s="12"/>
      <c r="QY96" s="12"/>
      <c r="QZ96" s="12"/>
      <c r="RA96" s="12"/>
      <c r="RB96" s="12"/>
      <c r="RC96" s="12"/>
      <c r="RD96" s="12"/>
      <c r="RE96" s="12"/>
      <c r="RF96" s="12"/>
      <c r="RG96" s="12"/>
      <c r="RH96" s="12"/>
      <c r="RI96" s="12"/>
      <c r="RJ96" s="12"/>
      <c r="RK96" s="12"/>
      <c r="RL96" s="12"/>
      <c r="RM96" s="12"/>
      <c r="RN96" s="12"/>
      <c r="RO96" s="12"/>
      <c r="RP96" s="12"/>
      <c r="RQ96" s="12"/>
      <c r="RR96" s="12"/>
      <c r="RS96" s="12"/>
      <c r="RT96" s="12"/>
      <c r="RU96" s="12"/>
      <c r="RV96" s="12"/>
      <c r="RW96" s="12"/>
      <c r="RX96" s="12"/>
      <c r="RY96" s="12"/>
      <c r="RZ96" s="12"/>
      <c r="SA96" s="12"/>
      <c r="SB96" s="12"/>
      <c r="SC96" s="12"/>
      <c r="SD96" s="12"/>
      <c r="SE96" s="12"/>
      <c r="SF96" s="12"/>
      <c r="SG96" s="12"/>
      <c r="SH96" s="12"/>
      <c r="SI96" s="12"/>
      <c r="SJ96" s="12"/>
      <c r="SK96" s="12"/>
      <c r="SL96" s="12"/>
      <c r="SM96" s="12"/>
      <c r="SN96" s="12"/>
      <c r="SO96" s="12"/>
      <c r="SP96" s="12"/>
      <c r="SQ96" s="12"/>
      <c r="SR96" s="12"/>
      <c r="SS96" s="12"/>
      <c r="ST96" s="12"/>
      <c r="SU96" s="12"/>
      <c r="SV96" s="12"/>
      <c r="SW96" s="12"/>
      <c r="SX96" s="12"/>
      <c r="SY96" s="12"/>
      <c r="SZ96" s="12"/>
      <c r="TA96" s="12"/>
      <c r="TB96" s="12"/>
      <c r="TC96" s="12"/>
      <c r="TD96" s="12"/>
      <c r="TE96" s="12"/>
      <c r="TF96" s="12"/>
      <c r="TG96" s="12"/>
      <c r="TH96" s="12"/>
      <c r="TI96" s="12"/>
      <c r="TJ96" s="12"/>
      <c r="TK96" s="12"/>
      <c r="TL96" s="12"/>
      <c r="TM96" s="12"/>
      <c r="TN96" s="12"/>
      <c r="TO96" s="12"/>
      <c r="TP96" s="12"/>
      <c r="TQ96" s="12"/>
      <c r="TR96" s="12"/>
      <c r="TS96" s="12"/>
      <c r="TT96" s="12"/>
      <c r="TU96" s="12"/>
      <c r="TV96" s="12"/>
      <c r="TW96" s="12"/>
      <c r="TX96" s="12"/>
      <c r="TY96" s="12"/>
      <c r="TZ96" s="12"/>
      <c r="UA96" s="12"/>
      <c r="UB96" s="12"/>
      <c r="UC96" s="12"/>
      <c r="UD96" s="12"/>
      <c r="UE96" s="12"/>
      <c r="UF96" s="12"/>
      <c r="UG96" s="12"/>
      <c r="UH96" s="12"/>
      <c r="UI96" s="12"/>
      <c r="UJ96" s="12"/>
      <c r="UK96" s="12"/>
      <c r="UL96" s="12"/>
      <c r="UM96" s="12"/>
      <c r="UN96" s="12"/>
      <c r="UO96" s="12"/>
      <c r="UP96" s="12"/>
      <c r="UQ96" s="12"/>
      <c r="UR96" s="12"/>
      <c r="US96" s="12"/>
      <c r="UT96" s="12"/>
      <c r="UU96" s="12"/>
      <c r="UV96" s="12"/>
      <c r="UW96" s="12"/>
      <c r="UX96" s="12"/>
      <c r="UY96" s="12"/>
      <c r="UZ96" s="12"/>
      <c r="VA96" s="12"/>
      <c r="VB96" s="12"/>
      <c r="VC96" s="12"/>
      <c r="VD96" s="12"/>
      <c r="VE96" s="12"/>
      <c r="VF96" s="12"/>
      <c r="VG96" s="12"/>
      <c r="VH96" s="12"/>
      <c r="VI96" s="12"/>
      <c r="VJ96" s="12"/>
      <c r="VK96" s="12"/>
      <c r="VL96" s="12"/>
      <c r="VM96" s="12"/>
      <c r="VN96" s="12"/>
      <c r="VO96" s="12"/>
      <c r="VP96" s="12"/>
      <c r="VQ96" s="12"/>
      <c r="VR96" s="12"/>
      <c r="VS96" s="12"/>
      <c r="VT96" s="12"/>
      <c r="VU96" s="12"/>
      <c r="VV96" s="12"/>
      <c r="VW96" s="12"/>
      <c r="VX96" s="12"/>
      <c r="VY96" s="12"/>
      <c r="VZ96" s="12"/>
      <c r="WA96" s="12"/>
      <c r="WB96" s="12"/>
      <c r="WC96" s="12"/>
      <c r="WD96" s="12"/>
      <c r="WE96" s="12"/>
      <c r="WF96" s="12"/>
      <c r="WG96" s="12"/>
      <c r="WH96" s="12"/>
      <c r="WI96" s="12"/>
      <c r="WJ96" s="12"/>
      <c r="WK96" s="12"/>
      <c r="WL96" s="12"/>
      <c r="WM96" s="12"/>
      <c r="WN96" s="12"/>
      <c r="WO96" s="12"/>
      <c r="WP96" s="12"/>
      <c r="WQ96" s="12"/>
      <c r="WR96" s="12"/>
      <c r="WS96" s="12"/>
      <c r="WT96" s="12"/>
      <c r="WU96" s="12"/>
      <c r="WV96" s="12"/>
      <c r="WW96" s="12"/>
      <c r="WX96" s="12"/>
      <c r="WY96" s="12"/>
      <c r="WZ96" s="12"/>
      <c r="XA96" s="12"/>
      <c r="XB96" s="12"/>
      <c r="XC96" s="12"/>
      <c r="XD96" s="12"/>
      <c r="XE96" s="12"/>
      <c r="XF96" s="12"/>
      <c r="XG96" s="12"/>
      <c r="XH96" s="12"/>
      <c r="XI96" s="12"/>
      <c r="XJ96" s="12"/>
      <c r="XK96" s="12"/>
      <c r="XL96" s="12"/>
      <c r="XM96" s="12"/>
      <c r="XN96" s="12"/>
      <c r="XO96" s="12"/>
      <c r="XP96" s="12"/>
      <c r="XQ96" s="12"/>
      <c r="XR96" s="12"/>
      <c r="XS96" s="12"/>
      <c r="XT96" s="12"/>
      <c r="XU96" s="12"/>
      <c r="XV96" s="12"/>
      <c r="XW96" s="12"/>
      <c r="XX96" s="12"/>
      <c r="XY96" s="12"/>
      <c r="XZ96" s="12"/>
      <c r="YA96" s="12"/>
      <c r="YB96" s="12"/>
      <c r="YC96" s="12"/>
      <c r="YD96" s="12"/>
      <c r="YE96" s="12"/>
      <c r="YF96" s="12"/>
      <c r="YG96" s="12"/>
      <c r="YH96" s="12"/>
      <c r="YI96" s="12"/>
      <c r="YJ96" s="12"/>
      <c r="YK96" s="12"/>
      <c r="YL96" s="12"/>
      <c r="YM96" s="12"/>
      <c r="YN96" s="12"/>
      <c r="YO96" s="12"/>
      <c r="YP96" s="12"/>
      <c r="YQ96" s="12"/>
      <c r="YR96" s="12"/>
      <c r="YS96" s="12"/>
      <c r="YT96" s="12"/>
      <c r="YU96" s="12"/>
      <c r="YV96" s="12"/>
      <c r="YW96" s="12"/>
      <c r="YX96" s="12"/>
      <c r="YY96" s="12"/>
      <c r="YZ96" s="12"/>
      <c r="ZA96" s="12"/>
      <c r="ZB96" s="12"/>
      <c r="ZC96" s="12"/>
      <c r="ZD96" s="12"/>
      <c r="ZE96" s="12"/>
      <c r="ZF96" s="12"/>
      <c r="ZG96" s="12"/>
      <c r="ZH96" s="12"/>
      <c r="ZI96" s="12"/>
      <c r="ZJ96" s="12"/>
      <c r="ZK96" s="12"/>
      <c r="ZL96" s="12"/>
      <c r="ZM96" s="12"/>
      <c r="ZN96" s="12"/>
      <c r="ZO96" s="12"/>
      <c r="ZP96" s="12"/>
      <c r="ZQ96" s="12"/>
      <c r="ZR96" s="12"/>
      <c r="ZS96" s="12"/>
      <c r="ZT96" s="12"/>
      <c r="ZU96" s="12"/>
      <c r="ZV96" s="12"/>
      <c r="ZW96" s="12"/>
      <c r="ZX96" s="12"/>
      <c r="ZY96" s="12"/>
      <c r="ZZ96" s="12"/>
      <c r="AAA96" s="12"/>
      <c r="AAB96" s="12"/>
      <c r="AAC96" s="12"/>
      <c r="AAD96" s="12"/>
      <c r="AAE96" s="12"/>
      <c r="AAF96" s="12"/>
      <c r="AAG96" s="12"/>
      <c r="AAH96" s="12"/>
      <c r="AAI96" s="12"/>
      <c r="AAJ96" s="12"/>
      <c r="AAK96" s="12"/>
      <c r="AAL96" s="12"/>
      <c r="AAM96" s="12"/>
      <c r="AAN96" s="12"/>
      <c r="AAO96" s="12"/>
      <c r="AAP96" s="12"/>
      <c r="AAQ96" s="12"/>
      <c r="AAR96" s="12"/>
      <c r="AAS96" s="12"/>
      <c r="AAT96" s="12"/>
      <c r="AAU96" s="12"/>
      <c r="AAV96" s="12"/>
      <c r="AAW96" s="12"/>
      <c r="AAX96" s="12"/>
      <c r="AAY96" s="12"/>
      <c r="AAZ96" s="12"/>
      <c r="ABA96" s="12"/>
      <c r="ABB96" s="12"/>
      <c r="ABC96" s="12"/>
      <c r="ABD96" s="12"/>
      <c r="ABE96" s="12"/>
      <c r="ABF96" s="12"/>
      <c r="ABG96" s="12"/>
      <c r="ABH96" s="12"/>
      <c r="ABI96" s="12"/>
      <c r="ABJ96" s="12"/>
      <c r="ABK96" s="12"/>
      <c r="ABL96" s="12"/>
      <c r="ABM96" s="12"/>
      <c r="ABN96" s="12"/>
      <c r="ABO96" s="12"/>
      <c r="ABP96" s="12"/>
      <c r="ABQ96" s="12"/>
      <c r="ABR96" s="12"/>
      <c r="ABS96" s="12"/>
      <c r="ABT96" s="12"/>
      <c r="ABU96" s="12"/>
      <c r="ABV96" s="12"/>
      <c r="ABW96" s="12"/>
      <c r="ABX96" s="12"/>
      <c r="ABY96" s="12"/>
      <c r="ABZ96" s="12"/>
      <c r="ACA96" s="12"/>
      <c r="ACB96" s="12"/>
      <c r="ACC96" s="12"/>
      <c r="ACD96" s="12"/>
      <c r="ACE96" s="12"/>
      <c r="ACF96" s="12"/>
      <c r="ACG96" s="12"/>
      <c r="ACH96" s="12"/>
      <c r="ACI96" s="12"/>
      <c r="ACJ96" s="12"/>
      <c r="ACK96" s="12"/>
      <c r="ACL96" s="12"/>
      <c r="ACM96" s="12"/>
      <c r="ACN96" s="12"/>
      <c r="ACO96" s="12"/>
      <c r="ACP96" s="12"/>
      <c r="ACQ96" s="12"/>
      <c r="ACR96" s="12"/>
      <c r="ACS96" s="12"/>
      <c r="ACT96" s="12"/>
      <c r="ACU96" s="12"/>
      <c r="ACV96" s="12"/>
      <c r="ACW96" s="12"/>
      <c r="ACX96" s="12"/>
      <c r="ACY96" s="12"/>
      <c r="ACZ96" s="12"/>
      <c r="ADA96" s="12"/>
      <c r="ADB96" s="12"/>
      <c r="ADC96" s="12"/>
      <c r="ADD96" s="12"/>
      <c r="ADE96" s="12"/>
      <c r="ADF96" s="12"/>
      <c r="ADG96" s="12"/>
      <c r="ADH96" s="12"/>
      <c r="ADI96" s="12"/>
      <c r="ADJ96" s="12"/>
      <c r="ADK96" s="12"/>
      <c r="ADL96" s="12"/>
      <c r="ADM96" s="12"/>
      <c r="ADN96" s="12"/>
      <c r="ADO96" s="12"/>
      <c r="ADP96" s="12"/>
      <c r="ADQ96" s="12"/>
      <c r="ADR96" s="12"/>
      <c r="ADS96" s="12"/>
      <c r="ADT96" s="12"/>
      <c r="ADU96" s="12"/>
      <c r="ADV96" s="12"/>
      <c r="ADW96" s="12"/>
      <c r="ADX96" s="12"/>
      <c r="ADY96" s="12"/>
      <c r="ADZ96" s="12"/>
      <c r="AEA96" s="12"/>
      <c r="AEB96" s="12"/>
      <c r="AEC96" s="15"/>
    </row>
    <row r="97" spans="1:809" x14ac:dyDescent="0.25">
      <c r="A97" s="29">
        <v>2006</v>
      </c>
      <c r="B97" s="6">
        <v>0.82720000000000005</v>
      </c>
      <c r="C97" s="6">
        <v>0.24010000000000001</v>
      </c>
      <c r="D97" s="6">
        <v>5.7299999999999997E-2</v>
      </c>
      <c r="E97" s="6">
        <v>0.26979999999999998</v>
      </c>
      <c r="F97" s="6">
        <v>1.3376999999999999</v>
      </c>
      <c r="G97" s="6">
        <v>1.0920000000000001</v>
      </c>
      <c r="H97" s="6">
        <v>0.55879999999999996</v>
      </c>
      <c r="I97" s="6">
        <v>0.67559999999999998</v>
      </c>
      <c r="J97" s="6">
        <v>0.63739999999999997</v>
      </c>
      <c r="K97" s="6">
        <v>0.2797</v>
      </c>
      <c r="L97" s="6">
        <v>0.51939999999999997</v>
      </c>
      <c r="M97" s="6">
        <v>0.13350000000000001</v>
      </c>
      <c r="N97" s="6">
        <v>0.22059999999999999</v>
      </c>
      <c r="O97" s="6">
        <v>0.48089999999999999</v>
      </c>
      <c r="P97" s="6">
        <v>0.41949999999999998</v>
      </c>
      <c r="Q97" s="6">
        <v>1.5385</v>
      </c>
      <c r="R97" s="6">
        <v>0.26679999999999998</v>
      </c>
      <c r="S97" s="6">
        <v>0.52070000000000005</v>
      </c>
      <c r="T97" s="6">
        <v>0.3221</v>
      </c>
      <c r="U97" s="6">
        <v>0.68159999999999998</v>
      </c>
      <c r="V97" s="10">
        <v>-999.9</v>
      </c>
      <c r="W97" s="6">
        <v>0.11</v>
      </c>
      <c r="X97" s="6">
        <v>3.39E-2</v>
      </c>
      <c r="Y97" s="6">
        <v>3.0499999999999999E-2</v>
      </c>
      <c r="Z97" s="6">
        <v>4.2500000000000003E-2</v>
      </c>
      <c r="AA97" s="6">
        <v>1.7128000000000001</v>
      </c>
      <c r="AB97" s="6">
        <v>1.0717000000000001</v>
      </c>
      <c r="AC97" s="6">
        <v>0.50119999999999998</v>
      </c>
      <c r="AD97" s="6">
        <v>2.9100000000000001E-2</v>
      </c>
      <c r="AE97" s="6">
        <v>0.46</v>
      </c>
      <c r="AF97" s="6">
        <v>0.19259999999999999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12"/>
      <c r="BJ97" s="6"/>
      <c r="BK97" s="6"/>
      <c r="BL97" s="6"/>
      <c r="BM97" s="6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  <c r="SO97" s="12"/>
      <c r="SP97" s="12"/>
      <c r="SQ97" s="12"/>
      <c r="SR97" s="12"/>
      <c r="SS97" s="12"/>
      <c r="ST97" s="12"/>
      <c r="SU97" s="12"/>
      <c r="SV97" s="12"/>
      <c r="SW97" s="12"/>
      <c r="SX97" s="12"/>
      <c r="SY97" s="12"/>
      <c r="SZ97" s="12"/>
      <c r="TA97" s="12"/>
      <c r="TB97" s="12"/>
      <c r="TC97" s="12"/>
      <c r="TD97" s="12"/>
      <c r="TE97" s="12"/>
      <c r="TF97" s="12"/>
      <c r="TG97" s="12"/>
      <c r="TH97" s="12"/>
      <c r="TI97" s="12"/>
      <c r="TJ97" s="12"/>
      <c r="TK97" s="12"/>
      <c r="TL97" s="12"/>
      <c r="TM97" s="12"/>
      <c r="TN97" s="12"/>
      <c r="TO97" s="12"/>
      <c r="TP97" s="12"/>
      <c r="TQ97" s="12"/>
      <c r="TR97" s="12"/>
      <c r="TS97" s="12"/>
      <c r="TT97" s="12"/>
      <c r="TU97" s="12"/>
      <c r="TV97" s="12"/>
      <c r="TW97" s="12"/>
      <c r="TX97" s="12"/>
      <c r="TY97" s="12"/>
      <c r="TZ97" s="12"/>
      <c r="UA97" s="12"/>
      <c r="UB97" s="12"/>
      <c r="UC97" s="12"/>
      <c r="UD97" s="12"/>
      <c r="UE97" s="12"/>
      <c r="UF97" s="12"/>
      <c r="UG97" s="12"/>
      <c r="UH97" s="12"/>
      <c r="UI97" s="12"/>
      <c r="UJ97" s="12"/>
      <c r="UK97" s="12"/>
      <c r="UL97" s="12"/>
      <c r="UM97" s="12"/>
      <c r="UN97" s="12"/>
      <c r="UO97" s="12"/>
      <c r="UP97" s="12"/>
      <c r="UQ97" s="12"/>
      <c r="UR97" s="12"/>
      <c r="US97" s="12"/>
      <c r="UT97" s="12"/>
      <c r="UU97" s="12"/>
      <c r="UV97" s="12"/>
      <c r="UW97" s="12"/>
      <c r="UX97" s="12"/>
      <c r="UY97" s="12"/>
      <c r="UZ97" s="12"/>
      <c r="VA97" s="12"/>
      <c r="VB97" s="12"/>
      <c r="VC97" s="12"/>
      <c r="VD97" s="12"/>
      <c r="VE97" s="12"/>
      <c r="VF97" s="12"/>
      <c r="VG97" s="12"/>
      <c r="VH97" s="12"/>
      <c r="VI97" s="12"/>
      <c r="VJ97" s="12"/>
      <c r="VK97" s="12"/>
      <c r="VL97" s="12"/>
      <c r="VM97" s="12"/>
      <c r="VN97" s="12"/>
      <c r="VO97" s="12"/>
      <c r="VP97" s="12"/>
      <c r="VQ97" s="12"/>
      <c r="VR97" s="12"/>
      <c r="VS97" s="12"/>
      <c r="VT97" s="12"/>
      <c r="VU97" s="12"/>
      <c r="VV97" s="12"/>
      <c r="VW97" s="12"/>
      <c r="VX97" s="12"/>
      <c r="VY97" s="12"/>
      <c r="VZ97" s="12"/>
      <c r="WA97" s="12"/>
      <c r="WB97" s="12"/>
      <c r="WC97" s="12"/>
      <c r="WD97" s="12"/>
      <c r="WE97" s="12"/>
      <c r="WF97" s="12"/>
      <c r="WG97" s="12"/>
      <c r="WH97" s="12"/>
      <c r="WI97" s="12"/>
      <c r="WJ97" s="12"/>
      <c r="WK97" s="12"/>
      <c r="WL97" s="12"/>
      <c r="WM97" s="12"/>
      <c r="WN97" s="12"/>
      <c r="WO97" s="12"/>
      <c r="WP97" s="12"/>
      <c r="WQ97" s="12"/>
      <c r="WR97" s="12"/>
      <c r="WS97" s="12"/>
      <c r="WT97" s="12"/>
      <c r="WU97" s="12"/>
      <c r="WV97" s="12"/>
      <c r="WW97" s="12"/>
      <c r="WX97" s="12"/>
      <c r="WY97" s="12"/>
      <c r="WZ97" s="12"/>
      <c r="XA97" s="12"/>
      <c r="XB97" s="12"/>
      <c r="XC97" s="12"/>
      <c r="XD97" s="12"/>
      <c r="XE97" s="12"/>
      <c r="XF97" s="12"/>
      <c r="XG97" s="12"/>
      <c r="XH97" s="12"/>
      <c r="XI97" s="12"/>
      <c r="XJ97" s="12"/>
      <c r="XK97" s="12"/>
      <c r="XL97" s="12"/>
      <c r="XM97" s="12"/>
      <c r="XN97" s="12"/>
      <c r="XO97" s="12"/>
      <c r="XP97" s="12"/>
      <c r="XQ97" s="12"/>
      <c r="XR97" s="12"/>
      <c r="XS97" s="12"/>
      <c r="XT97" s="12"/>
      <c r="XU97" s="12"/>
      <c r="XV97" s="12"/>
      <c r="XW97" s="12"/>
      <c r="XX97" s="12"/>
      <c r="XY97" s="12"/>
      <c r="XZ97" s="12"/>
      <c r="YA97" s="12"/>
      <c r="YB97" s="12"/>
      <c r="YC97" s="12"/>
      <c r="YD97" s="12"/>
      <c r="YE97" s="12"/>
      <c r="YF97" s="12"/>
      <c r="YG97" s="12"/>
      <c r="YH97" s="12"/>
      <c r="YI97" s="12"/>
      <c r="YJ97" s="12"/>
      <c r="YK97" s="12"/>
      <c r="YL97" s="12"/>
      <c r="YM97" s="12"/>
      <c r="YN97" s="12"/>
      <c r="YO97" s="12"/>
      <c r="YP97" s="12"/>
      <c r="YQ97" s="12"/>
      <c r="YR97" s="12"/>
      <c r="YS97" s="12"/>
      <c r="YT97" s="12"/>
      <c r="YU97" s="12"/>
      <c r="YV97" s="12"/>
      <c r="YW97" s="12"/>
      <c r="YX97" s="12"/>
      <c r="YY97" s="12"/>
      <c r="YZ97" s="12"/>
      <c r="ZA97" s="12"/>
      <c r="ZB97" s="12"/>
      <c r="ZC97" s="12"/>
      <c r="ZD97" s="12"/>
      <c r="ZE97" s="12"/>
      <c r="ZF97" s="12"/>
      <c r="ZG97" s="12"/>
      <c r="ZH97" s="12"/>
      <c r="ZI97" s="12"/>
      <c r="ZJ97" s="12"/>
      <c r="ZK97" s="12"/>
      <c r="ZL97" s="12"/>
      <c r="ZM97" s="12"/>
      <c r="ZN97" s="12"/>
      <c r="ZO97" s="12"/>
      <c r="ZP97" s="12"/>
      <c r="ZQ97" s="12"/>
      <c r="ZR97" s="12"/>
      <c r="ZS97" s="12"/>
      <c r="ZT97" s="12"/>
      <c r="ZU97" s="12"/>
      <c r="ZV97" s="12"/>
      <c r="ZW97" s="12"/>
      <c r="ZX97" s="12"/>
      <c r="ZY97" s="12"/>
      <c r="ZZ97" s="12"/>
      <c r="AAA97" s="12"/>
      <c r="AAB97" s="12"/>
      <c r="AAC97" s="12"/>
      <c r="AAD97" s="12"/>
      <c r="AAE97" s="12"/>
      <c r="AAF97" s="12"/>
      <c r="AAG97" s="12"/>
      <c r="AAH97" s="12"/>
      <c r="AAI97" s="12"/>
      <c r="AAJ97" s="12"/>
      <c r="AAK97" s="12"/>
      <c r="AAL97" s="12"/>
      <c r="AAM97" s="12"/>
      <c r="AAN97" s="12"/>
      <c r="AAO97" s="12"/>
      <c r="AAP97" s="12"/>
      <c r="AAQ97" s="12"/>
      <c r="AAR97" s="12"/>
      <c r="AAS97" s="12"/>
      <c r="AAT97" s="12"/>
      <c r="AAU97" s="12"/>
      <c r="AAV97" s="12"/>
      <c r="AAW97" s="12"/>
      <c r="AAX97" s="12"/>
      <c r="AAY97" s="12"/>
      <c r="AAZ97" s="12"/>
      <c r="ABA97" s="12"/>
      <c r="ABB97" s="12"/>
      <c r="ABC97" s="12"/>
      <c r="ABD97" s="12"/>
      <c r="ABE97" s="12"/>
      <c r="ABF97" s="12"/>
      <c r="ABG97" s="12"/>
      <c r="ABH97" s="12"/>
      <c r="ABI97" s="12"/>
      <c r="ABJ97" s="12"/>
      <c r="ABK97" s="12"/>
      <c r="ABL97" s="12"/>
      <c r="ABM97" s="12"/>
      <c r="ABN97" s="12"/>
      <c r="ABO97" s="12"/>
      <c r="ABP97" s="12"/>
      <c r="ABQ97" s="12"/>
      <c r="ABR97" s="12"/>
      <c r="ABS97" s="12"/>
      <c r="ABT97" s="12"/>
      <c r="ABU97" s="12"/>
      <c r="ABV97" s="12"/>
      <c r="ABW97" s="12"/>
      <c r="ABX97" s="12"/>
      <c r="ABY97" s="12"/>
      <c r="ABZ97" s="12"/>
      <c r="ACA97" s="12"/>
      <c r="ACB97" s="12"/>
      <c r="ACC97" s="12"/>
      <c r="ACD97" s="12"/>
      <c r="ACE97" s="12"/>
      <c r="ACF97" s="12"/>
      <c r="ACG97" s="12"/>
      <c r="ACH97" s="12"/>
      <c r="ACI97" s="12"/>
      <c r="ACJ97" s="12"/>
      <c r="ACK97" s="12"/>
      <c r="ACL97" s="12"/>
      <c r="ACM97" s="12"/>
      <c r="ACN97" s="12"/>
      <c r="ACO97" s="12"/>
      <c r="ACP97" s="12"/>
      <c r="ACQ97" s="12"/>
      <c r="ACR97" s="12"/>
      <c r="ACS97" s="12"/>
      <c r="ACT97" s="12"/>
      <c r="ACU97" s="12"/>
      <c r="ACV97" s="12"/>
      <c r="ACW97" s="12"/>
      <c r="ACX97" s="12"/>
      <c r="ACY97" s="12"/>
      <c r="ACZ97" s="12"/>
      <c r="ADA97" s="12"/>
      <c r="ADB97" s="12"/>
      <c r="ADC97" s="12"/>
      <c r="ADD97" s="12"/>
      <c r="ADE97" s="12"/>
      <c r="ADF97" s="12"/>
      <c r="ADG97" s="12"/>
      <c r="ADH97" s="12"/>
      <c r="ADI97" s="12"/>
      <c r="ADJ97" s="12"/>
      <c r="ADK97" s="12"/>
      <c r="ADL97" s="12"/>
      <c r="ADM97" s="12"/>
      <c r="ADN97" s="12"/>
      <c r="ADO97" s="12"/>
      <c r="ADP97" s="12"/>
      <c r="ADQ97" s="12"/>
      <c r="ADR97" s="12"/>
      <c r="ADS97" s="12"/>
      <c r="ADT97" s="12"/>
      <c r="ADU97" s="12"/>
      <c r="ADV97" s="12"/>
      <c r="ADW97" s="12"/>
      <c r="ADX97" s="12"/>
      <c r="ADY97" s="12"/>
      <c r="ADZ97" s="12"/>
      <c r="AEA97" s="12"/>
      <c r="AEB97" s="12"/>
      <c r="AEC97" s="15"/>
    </row>
    <row r="98" spans="1:809" x14ac:dyDescent="0.25">
      <c r="A98" s="29">
        <v>2007</v>
      </c>
      <c r="B98" s="6">
        <v>0.96099999999999997</v>
      </c>
      <c r="C98" s="6">
        <v>0.1772</v>
      </c>
      <c r="D98" s="6">
        <v>5.7599999999999998E-2</v>
      </c>
      <c r="E98" s="6">
        <v>0.38600000000000001</v>
      </c>
      <c r="F98" s="6">
        <v>0.99239999999999995</v>
      </c>
      <c r="G98" s="6">
        <v>1.2886</v>
      </c>
      <c r="H98" s="6">
        <v>0.372</v>
      </c>
      <c r="I98" s="6">
        <v>0.38469999999999999</v>
      </c>
      <c r="J98" s="6">
        <v>0.29020000000000001</v>
      </c>
      <c r="K98" s="6">
        <v>0.15240000000000001</v>
      </c>
      <c r="L98" s="6">
        <v>0.27829999999999999</v>
      </c>
      <c r="M98" s="6">
        <v>0.1212</v>
      </c>
      <c r="N98" s="6">
        <v>0.16930000000000001</v>
      </c>
      <c r="O98" s="6">
        <v>0.28460000000000002</v>
      </c>
      <c r="P98" s="6">
        <v>0.12690000000000001</v>
      </c>
      <c r="Q98" s="6">
        <v>1.1997</v>
      </c>
      <c r="R98" s="6">
        <v>0.23280000000000001</v>
      </c>
      <c r="S98" s="6">
        <v>0.25169999999999998</v>
      </c>
      <c r="T98" s="6">
        <v>0.214</v>
      </c>
      <c r="U98" s="6">
        <v>0.31140000000000001</v>
      </c>
      <c r="V98" s="6">
        <v>0.28160000000000002</v>
      </c>
      <c r="W98" s="6">
        <v>2.76E-2</v>
      </c>
      <c r="X98" s="6">
        <v>3.5099999999999999E-2</v>
      </c>
      <c r="Y98" s="6">
        <v>1.7100000000000001E-2</v>
      </c>
      <c r="Z98" s="6">
        <v>3.2899999999999999E-2</v>
      </c>
      <c r="AA98" s="6">
        <v>2.0411000000000001</v>
      </c>
      <c r="AB98" s="6">
        <v>0.97230000000000005</v>
      </c>
      <c r="AC98" s="6">
        <v>0.31030000000000002</v>
      </c>
      <c r="AD98" s="6">
        <v>2.18E-2</v>
      </c>
      <c r="AE98" s="6">
        <v>0.19639999999999999</v>
      </c>
      <c r="AF98" s="6">
        <v>0.11360000000000001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15"/>
      <c r="BJ98" s="6"/>
      <c r="BK98" s="6"/>
      <c r="BL98" s="6"/>
      <c r="BM98" s="6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/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/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  <c r="NM98" s="12"/>
      <c r="NN98" s="12"/>
      <c r="NO98" s="12"/>
      <c r="NP98" s="12"/>
      <c r="NQ98" s="12"/>
      <c r="NR98" s="12"/>
      <c r="NS98" s="12"/>
      <c r="NT98" s="12"/>
      <c r="NU98" s="12"/>
      <c r="NV98" s="12"/>
      <c r="NW98" s="12"/>
      <c r="NX98" s="12"/>
      <c r="NY98" s="12"/>
      <c r="NZ98" s="12"/>
      <c r="OA98" s="12"/>
      <c r="OB98" s="12"/>
      <c r="OC98" s="12"/>
      <c r="OD98" s="12"/>
      <c r="OE98" s="12"/>
      <c r="OF98" s="12"/>
      <c r="OG98" s="12"/>
      <c r="OH98" s="12"/>
      <c r="OI98" s="12"/>
      <c r="OJ98" s="12"/>
      <c r="OK98" s="12"/>
      <c r="OL98" s="12"/>
      <c r="OM98" s="12"/>
      <c r="ON98" s="12"/>
      <c r="OO98" s="12"/>
      <c r="OP98" s="12"/>
      <c r="OQ98" s="12"/>
      <c r="OR98" s="12"/>
      <c r="OS98" s="12"/>
      <c r="OT98" s="12"/>
      <c r="OU98" s="12"/>
      <c r="OV98" s="12"/>
      <c r="OW98" s="12"/>
      <c r="OX98" s="12"/>
      <c r="OY98" s="12"/>
      <c r="OZ98" s="12"/>
      <c r="PA98" s="12"/>
      <c r="PB98" s="12"/>
      <c r="PC98" s="12"/>
      <c r="PD98" s="12"/>
      <c r="PE98" s="12"/>
      <c r="PF98" s="12"/>
      <c r="PG98" s="12"/>
      <c r="PH98" s="12"/>
      <c r="PI98" s="12"/>
      <c r="PJ98" s="12"/>
      <c r="PK98" s="12"/>
      <c r="PL98" s="12"/>
      <c r="PM98" s="12"/>
      <c r="PN98" s="12"/>
      <c r="PO98" s="12"/>
      <c r="PP98" s="12"/>
      <c r="PQ98" s="12"/>
      <c r="PR98" s="12"/>
      <c r="PS98" s="12"/>
      <c r="PT98" s="12"/>
      <c r="PU98" s="12"/>
      <c r="PV98" s="12"/>
      <c r="PW98" s="12"/>
      <c r="PX98" s="12"/>
      <c r="PY98" s="12"/>
      <c r="PZ98" s="12"/>
      <c r="QA98" s="12"/>
      <c r="QB98" s="12"/>
      <c r="QC98" s="12"/>
      <c r="QD98" s="12"/>
      <c r="QE98" s="12"/>
      <c r="QF98" s="12"/>
      <c r="QG98" s="12"/>
      <c r="QH98" s="12"/>
      <c r="QI98" s="12"/>
      <c r="QJ98" s="12"/>
      <c r="QK98" s="12"/>
      <c r="QL98" s="12"/>
      <c r="QM98" s="12"/>
      <c r="QN98" s="12"/>
      <c r="QO98" s="12"/>
      <c r="QP98" s="12"/>
      <c r="QQ98" s="12"/>
      <c r="QR98" s="12"/>
      <c r="QS98" s="12"/>
      <c r="QT98" s="12"/>
      <c r="QU98" s="12"/>
      <c r="QV98" s="12"/>
      <c r="QW98" s="12"/>
      <c r="QX98" s="12"/>
      <c r="QY98" s="12"/>
      <c r="QZ98" s="12"/>
      <c r="RA98" s="12"/>
      <c r="RB98" s="12"/>
      <c r="RC98" s="12"/>
      <c r="RD98" s="12"/>
      <c r="RE98" s="12"/>
      <c r="RF98" s="12"/>
      <c r="RG98" s="12"/>
      <c r="RH98" s="12"/>
      <c r="RI98" s="12"/>
      <c r="RJ98" s="12"/>
      <c r="RK98" s="12"/>
      <c r="RL98" s="12"/>
      <c r="RM98" s="12"/>
      <c r="RN98" s="12"/>
      <c r="RO98" s="12"/>
      <c r="RP98" s="12"/>
      <c r="RQ98" s="12"/>
      <c r="RR98" s="12"/>
      <c r="RS98" s="12"/>
      <c r="RT98" s="12"/>
      <c r="RU98" s="12"/>
      <c r="RV98" s="12"/>
      <c r="RW98" s="12"/>
      <c r="RX98" s="12"/>
      <c r="RY98" s="12"/>
      <c r="RZ98" s="12"/>
      <c r="SA98" s="12"/>
      <c r="SB98" s="12"/>
      <c r="SC98" s="12"/>
      <c r="SD98" s="12"/>
      <c r="SE98" s="12"/>
      <c r="SF98" s="12"/>
      <c r="SG98" s="12"/>
      <c r="SH98" s="12"/>
      <c r="SI98" s="12"/>
      <c r="SJ98" s="12"/>
      <c r="SK98" s="12"/>
      <c r="SL98" s="12"/>
      <c r="SM98" s="12"/>
      <c r="SN98" s="12"/>
      <c r="SO98" s="12"/>
      <c r="SP98" s="12"/>
      <c r="SQ98" s="12"/>
      <c r="SR98" s="12"/>
      <c r="SS98" s="12"/>
      <c r="ST98" s="12"/>
      <c r="SU98" s="12"/>
      <c r="SV98" s="12"/>
      <c r="SW98" s="12"/>
      <c r="SX98" s="12"/>
      <c r="SY98" s="12"/>
      <c r="SZ98" s="12"/>
      <c r="TA98" s="12"/>
      <c r="TB98" s="12"/>
      <c r="TC98" s="12"/>
      <c r="TD98" s="12"/>
      <c r="TE98" s="12"/>
      <c r="TF98" s="12"/>
      <c r="TG98" s="12"/>
      <c r="TH98" s="12"/>
      <c r="TI98" s="12"/>
      <c r="TJ98" s="12"/>
      <c r="TK98" s="12"/>
      <c r="TL98" s="12"/>
      <c r="TM98" s="12"/>
      <c r="TN98" s="12"/>
      <c r="TO98" s="12"/>
      <c r="TP98" s="12"/>
      <c r="TQ98" s="12"/>
      <c r="TR98" s="12"/>
      <c r="TS98" s="12"/>
      <c r="TT98" s="12"/>
      <c r="TU98" s="12"/>
      <c r="TV98" s="12"/>
      <c r="TW98" s="12"/>
      <c r="TX98" s="12"/>
      <c r="TY98" s="12"/>
      <c r="TZ98" s="12"/>
      <c r="UA98" s="12"/>
      <c r="UB98" s="12"/>
      <c r="UC98" s="12"/>
      <c r="UD98" s="12"/>
      <c r="UE98" s="12"/>
      <c r="UF98" s="12"/>
      <c r="UG98" s="12"/>
      <c r="UH98" s="12"/>
      <c r="UI98" s="12"/>
      <c r="UJ98" s="12"/>
      <c r="UK98" s="12"/>
      <c r="UL98" s="12"/>
      <c r="UM98" s="12"/>
      <c r="UN98" s="12"/>
      <c r="UO98" s="12"/>
      <c r="UP98" s="12"/>
      <c r="UQ98" s="12"/>
      <c r="UR98" s="12"/>
      <c r="US98" s="12"/>
      <c r="UT98" s="12"/>
      <c r="UU98" s="12"/>
      <c r="UV98" s="12"/>
      <c r="UW98" s="12"/>
      <c r="UX98" s="12"/>
      <c r="UY98" s="12"/>
      <c r="UZ98" s="12"/>
      <c r="VA98" s="12"/>
      <c r="VB98" s="12"/>
      <c r="VC98" s="12"/>
      <c r="VD98" s="12"/>
      <c r="VE98" s="12"/>
      <c r="VF98" s="12"/>
      <c r="VG98" s="12"/>
      <c r="VH98" s="12"/>
      <c r="VI98" s="12"/>
      <c r="VJ98" s="12"/>
      <c r="VK98" s="12"/>
      <c r="VL98" s="12"/>
      <c r="VM98" s="12"/>
      <c r="VN98" s="12"/>
      <c r="VO98" s="12"/>
      <c r="VP98" s="12"/>
      <c r="VQ98" s="12"/>
      <c r="VR98" s="12"/>
      <c r="VS98" s="12"/>
      <c r="VT98" s="12"/>
      <c r="VU98" s="12"/>
      <c r="VV98" s="12"/>
      <c r="VW98" s="12"/>
      <c r="VX98" s="12"/>
      <c r="VY98" s="12"/>
      <c r="VZ98" s="12"/>
      <c r="WA98" s="12"/>
      <c r="WB98" s="12"/>
      <c r="WC98" s="12"/>
      <c r="WD98" s="12"/>
      <c r="WE98" s="12"/>
      <c r="WF98" s="12"/>
      <c r="WG98" s="12"/>
      <c r="WH98" s="12"/>
      <c r="WI98" s="12"/>
      <c r="WJ98" s="12"/>
      <c r="WK98" s="12"/>
      <c r="WL98" s="12"/>
      <c r="WM98" s="12"/>
      <c r="WN98" s="12"/>
      <c r="WO98" s="12"/>
      <c r="WP98" s="12"/>
      <c r="WQ98" s="12"/>
      <c r="WR98" s="12"/>
      <c r="WS98" s="12"/>
      <c r="WT98" s="12"/>
      <c r="WU98" s="12"/>
      <c r="WV98" s="12"/>
      <c r="WW98" s="12"/>
      <c r="WX98" s="12"/>
      <c r="WY98" s="12"/>
      <c r="WZ98" s="12"/>
      <c r="XA98" s="12"/>
      <c r="XB98" s="12"/>
      <c r="XC98" s="12"/>
      <c r="XD98" s="12"/>
      <c r="XE98" s="12"/>
      <c r="XF98" s="12"/>
      <c r="XG98" s="12"/>
      <c r="XH98" s="12"/>
      <c r="XI98" s="12"/>
      <c r="XJ98" s="12"/>
      <c r="XK98" s="12"/>
      <c r="XL98" s="12"/>
      <c r="XM98" s="12"/>
      <c r="XN98" s="12"/>
      <c r="XO98" s="12"/>
      <c r="XP98" s="12"/>
      <c r="XQ98" s="12"/>
      <c r="XR98" s="12"/>
      <c r="XS98" s="12"/>
      <c r="XT98" s="12"/>
      <c r="XU98" s="12"/>
      <c r="XV98" s="12"/>
      <c r="XW98" s="12"/>
      <c r="XX98" s="12"/>
      <c r="XY98" s="12"/>
      <c r="XZ98" s="12"/>
      <c r="YA98" s="12"/>
      <c r="YB98" s="12"/>
      <c r="YC98" s="12"/>
      <c r="YD98" s="12"/>
      <c r="YE98" s="12"/>
      <c r="YF98" s="12"/>
      <c r="YG98" s="12"/>
      <c r="YH98" s="12"/>
      <c r="YI98" s="12"/>
      <c r="YJ98" s="12"/>
      <c r="YK98" s="12"/>
      <c r="YL98" s="12"/>
      <c r="YM98" s="12"/>
      <c r="YN98" s="12"/>
      <c r="YO98" s="12"/>
      <c r="YP98" s="12"/>
      <c r="YQ98" s="12"/>
      <c r="YR98" s="12"/>
      <c r="YS98" s="12"/>
      <c r="YT98" s="12"/>
      <c r="YU98" s="12"/>
      <c r="YV98" s="12"/>
      <c r="YW98" s="12"/>
      <c r="YX98" s="12"/>
      <c r="YY98" s="12"/>
      <c r="YZ98" s="12"/>
      <c r="ZA98" s="12"/>
      <c r="ZB98" s="12"/>
      <c r="ZC98" s="12"/>
      <c r="ZD98" s="12"/>
      <c r="ZE98" s="12"/>
      <c r="ZF98" s="12"/>
      <c r="ZG98" s="12"/>
      <c r="ZH98" s="12"/>
      <c r="ZI98" s="12"/>
      <c r="ZJ98" s="12"/>
      <c r="ZK98" s="12"/>
      <c r="ZL98" s="12"/>
      <c r="ZM98" s="12"/>
      <c r="ZN98" s="12"/>
      <c r="ZO98" s="12"/>
      <c r="ZP98" s="12"/>
      <c r="ZQ98" s="12"/>
      <c r="ZR98" s="12"/>
      <c r="ZS98" s="12"/>
      <c r="ZT98" s="12"/>
      <c r="ZU98" s="12"/>
      <c r="ZV98" s="12"/>
      <c r="ZW98" s="12"/>
      <c r="ZX98" s="12"/>
      <c r="ZY98" s="12"/>
      <c r="ZZ98" s="12"/>
      <c r="AAA98" s="12"/>
      <c r="AAB98" s="12"/>
      <c r="AAC98" s="12"/>
      <c r="AAD98" s="12"/>
      <c r="AAE98" s="12"/>
      <c r="AAF98" s="12"/>
      <c r="AAG98" s="12"/>
      <c r="AAH98" s="12"/>
      <c r="AAI98" s="12"/>
      <c r="AAJ98" s="12"/>
      <c r="AAK98" s="12"/>
      <c r="AAL98" s="12"/>
      <c r="AAM98" s="12"/>
      <c r="AAN98" s="12"/>
      <c r="AAO98" s="12"/>
      <c r="AAP98" s="12"/>
      <c r="AAQ98" s="12"/>
      <c r="AAR98" s="12"/>
      <c r="AAS98" s="12"/>
      <c r="AAT98" s="12"/>
      <c r="AAU98" s="12"/>
      <c r="AAV98" s="12"/>
      <c r="AAW98" s="12"/>
      <c r="AAX98" s="12"/>
      <c r="AAY98" s="12"/>
      <c r="AAZ98" s="12"/>
      <c r="ABA98" s="12"/>
      <c r="ABB98" s="12"/>
      <c r="ABC98" s="12"/>
      <c r="ABD98" s="12"/>
      <c r="ABE98" s="12"/>
      <c r="ABF98" s="12"/>
      <c r="ABG98" s="12"/>
      <c r="ABH98" s="12"/>
      <c r="ABI98" s="12"/>
      <c r="ABJ98" s="12"/>
      <c r="ABK98" s="12"/>
      <c r="ABL98" s="12"/>
      <c r="ABM98" s="12"/>
      <c r="ABN98" s="12"/>
      <c r="ABO98" s="12"/>
      <c r="ABP98" s="12"/>
      <c r="ABQ98" s="12"/>
      <c r="ABR98" s="12"/>
      <c r="ABS98" s="12"/>
      <c r="ABT98" s="12"/>
      <c r="ABU98" s="12"/>
      <c r="ABV98" s="12"/>
      <c r="ABW98" s="12"/>
      <c r="ABX98" s="12"/>
      <c r="ABY98" s="12"/>
      <c r="ABZ98" s="12"/>
      <c r="ACA98" s="12"/>
      <c r="ACB98" s="12"/>
      <c r="ACC98" s="12"/>
      <c r="ACD98" s="12"/>
      <c r="ACE98" s="12"/>
      <c r="ACF98" s="12"/>
      <c r="ACG98" s="12"/>
      <c r="ACH98" s="12"/>
      <c r="ACI98" s="12"/>
      <c r="ACJ98" s="12"/>
      <c r="ACK98" s="12"/>
      <c r="ACL98" s="12"/>
      <c r="ACM98" s="12"/>
      <c r="ACN98" s="12"/>
      <c r="ACO98" s="12"/>
      <c r="ACP98" s="12"/>
      <c r="ACQ98" s="12"/>
      <c r="ACR98" s="12"/>
      <c r="ACS98" s="12"/>
      <c r="ACT98" s="12"/>
      <c r="ACU98" s="12"/>
      <c r="ACV98" s="12"/>
      <c r="ACW98" s="12"/>
      <c r="ACX98" s="12"/>
      <c r="ACY98" s="12"/>
      <c r="ACZ98" s="12"/>
      <c r="ADA98" s="12"/>
      <c r="ADB98" s="12"/>
      <c r="ADC98" s="12"/>
      <c r="ADD98" s="12"/>
      <c r="ADE98" s="12"/>
      <c r="ADF98" s="12"/>
      <c r="ADG98" s="12"/>
      <c r="ADH98" s="12"/>
      <c r="ADI98" s="12"/>
      <c r="ADJ98" s="12"/>
      <c r="ADK98" s="12"/>
      <c r="ADL98" s="12"/>
      <c r="ADM98" s="12"/>
      <c r="ADN98" s="12"/>
      <c r="ADO98" s="12"/>
      <c r="ADP98" s="12"/>
      <c r="ADQ98" s="12"/>
      <c r="ADR98" s="12"/>
      <c r="ADS98" s="12"/>
      <c r="ADT98" s="12"/>
      <c r="ADU98" s="12"/>
      <c r="ADV98" s="12"/>
      <c r="ADW98" s="12"/>
      <c r="ADX98" s="12"/>
      <c r="ADY98" s="12"/>
      <c r="ADZ98" s="12"/>
      <c r="AEA98" s="12"/>
      <c r="AEB98" s="12"/>
      <c r="AEC98" s="15"/>
    </row>
    <row r="99" spans="1:809" x14ac:dyDescent="0.25">
      <c r="A99" s="29">
        <v>2008</v>
      </c>
      <c r="B99" s="6">
        <v>0.6038</v>
      </c>
      <c r="C99" s="6">
        <v>0.1419</v>
      </c>
      <c r="D99" s="6">
        <v>4.3700000000000003E-2</v>
      </c>
      <c r="E99" s="6">
        <v>0.40039999999999998</v>
      </c>
      <c r="F99" s="6">
        <v>0.77449999999999997</v>
      </c>
      <c r="G99" s="6">
        <v>1.0143</v>
      </c>
      <c r="H99" s="10">
        <v>-999.9</v>
      </c>
      <c r="I99" s="10">
        <v>-999.9</v>
      </c>
      <c r="J99" s="10">
        <v>-999.9</v>
      </c>
      <c r="K99" s="6">
        <v>0.14449999999999999</v>
      </c>
      <c r="L99" s="6">
        <v>0.24079999999999999</v>
      </c>
      <c r="M99" s="6">
        <v>9.5399999999999999E-2</v>
      </c>
      <c r="N99" s="6">
        <v>0.2046</v>
      </c>
      <c r="O99" s="6">
        <v>0.29730000000000001</v>
      </c>
      <c r="P99" s="6">
        <v>7.2300000000000003E-2</v>
      </c>
      <c r="Q99" s="6">
        <v>0.84830000000000005</v>
      </c>
      <c r="R99" s="6">
        <v>0.23810000000000001</v>
      </c>
      <c r="S99" s="10">
        <v>-999.9</v>
      </c>
      <c r="T99" s="6">
        <v>0.7742</v>
      </c>
      <c r="U99" s="6">
        <v>0.39889999999999998</v>
      </c>
      <c r="V99" s="6">
        <v>0.50070000000000003</v>
      </c>
      <c r="W99" s="6">
        <v>3.6900000000000002E-2</v>
      </c>
      <c r="X99" s="6">
        <v>2.3099999999999999E-2</v>
      </c>
      <c r="Y99" s="6">
        <v>2.64E-2</v>
      </c>
      <c r="Z99" s="6">
        <v>3.5999999999999997E-2</v>
      </c>
      <c r="AA99" s="6">
        <v>1.5986</v>
      </c>
      <c r="AB99" s="6">
        <v>1.0239</v>
      </c>
      <c r="AC99" s="6">
        <v>0.2293</v>
      </c>
      <c r="AD99" s="6">
        <v>3.3500000000000002E-2</v>
      </c>
      <c r="AE99" s="6">
        <v>0.19939999999999999</v>
      </c>
      <c r="AF99" s="6">
        <v>0.21129999999999999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12"/>
      <c r="BJ99" s="6"/>
      <c r="BK99" s="6"/>
      <c r="BL99" s="6"/>
      <c r="BM99" s="6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  <c r="TW99" s="12"/>
      <c r="TX99" s="12"/>
      <c r="TY99" s="12"/>
      <c r="TZ99" s="12"/>
      <c r="UA99" s="12"/>
      <c r="UB99" s="12"/>
      <c r="UC99" s="12"/>
      <c r="UD99" s="12"/>
      <c r="UE99" s="12"/>
      <c r="UF99" s="12"/>
      <c r="UG99" s="12"/>
      <c r="UH99" s="12"/>
      <c r="UI99" s="12"/>
      <c r="UJ99" s="12"/>
      <c r="UK99" s="12"/>
      <c r="UL99" s="12"/>
      <c r="UM99" s="12"/>
      <c r="UN99" s="12"/>
      <c r="UO99" s="12"/>
      <c r="UP99" s="12"/>
      <c r="UQ99" s="12"/>
      <c r="UR99" s="12"/>
      <c r="US99" s="12"/>
      <c r="UT99" s="12"/>
      <c r="UU99" s="12"/>
      <c r="UV99" s="12"/>
      <c r="UW99" s="12"/>
      <c r="UX99" s="12"/>
      <c r="UY99" s="12"/>
      <c r="UZ99" s="12"/>
      <c r="VA99" s="12"/>
      <c r="VB99" s="12"/>
      <c r="VC99" s="12"/>
      <c r="VD99" s="12"/>
      <c r="VE99" s="12"/>
      <c r="VF99" s="12"/>
      <c r="VG99" s="12"/>
      <c r="VH99" s="12"/>
      <c r="VI99" s="12"/>
      <c r="VJ99" s="12"/>
      <c r="VK99" s="12"/>
      <c r="VL99" s="12"/>
      <c r="VM99" s="12"/>
      <c r="VN99" s="12"/>
      <c r="VO99" s="12"/>
      <c r="VP99" s="12"/>
      <c r="VQ99" s="12"/>
      <c r="VR99" s="12"/>
      <c r="VS99" s="12"/>
      <c r="VT99" s="12"/>
      <c r="VU99" s="12"/>
      <c r="VV99" s="12"/>
      <c r="VW99" s="12"/>
      <c r="VX99" s="12"/>
      <c r="VY99" s="12"/>
      <c r="VZ99" s="12"/>
      <c r="WA99" s="12"/>
      <c r="WB99" s="12"/>
      <c r="WC99" s="12"/>
      <c r="WD99" s="12"/>
      <c r="WE99" s="12"/>
      <c r="WF99" s="12"/>
      <c r="WG99" s="12"/>
      <c r="WH99" s="12"/>
      <c r="WI99" s="12"/>
      <c r="WJ99" s="12"/>
      <c r="WK99" s="12"/>
      <c r="WL99" s="12"/>
      <c r="WM99" s="12"/>
      <c r="WN99" s="12"/>
      <c r="WO99" s="12"/>
      <c r="WP99" s="12"/>
      <c r="WQ99" s="12"/>
      <c r="WR99" s="12"/>
      <c r="WS99" s="12"/>
      <c r="WT99" s="12"/>
      <c r="WU99" s="12"/>
      <c r="WV99" s="12"/>
      <c r="WW99" s="12"/>
      <c r="WX99" s="12"/>
      <c r="WY99" s="12"/>
      <c r="WZ99" s="12"/>
      <c r="XA99" s="12"/>
      <c r="XB99" s="12"/>
      <c r="XC99" s="12"/>
      <c r="XD99" s="12"/>
      <c r="XE99" s="12"/>
      <c r="XF99" s="12"/>
      <c r="XG99" s="12"/>
      <c r="XH99" s="12"/>
      <c r="XI99" s="12"/>
      <c r="XJ99" s="12"/>
      <c r="XK99" s="12"/>
      <c r="XL99" s="12"/>
      <c r="XM99" s="12"/>
      <c r="XN99" s="12"/>
      <c r="XO99" s="12"/>
      <c r="XP99" s="12"/>
      <c r="XQ99" s="12"/>
      <c r="XR99" s="12"/>
      <c r="XS99" s="12"/>
      <c r="XT99" s="12"/>
      <c r="XU99" s="12"/>
      <c r="XV99" s="12"/>
      <c r="XW99" s="12"/>
      <c r="XX99" s="12"/>
      <c r="XY99" s="12"/>
      <c r="XZ99" s="12"/>
      <c r="YA99" s="12"/>
      <c r="YB99" s="12"/>
      <c r="YC99" s="12"/>
      <c r="YD99" s="12"/>
      <c r="YE99" s="12"/>
      <c r="YF99" s="12"/>
      <c r="YG99" s="12"/>
      <c r="YH99" s="12"/>
      <c r="YI99" s="12"/>
      <c r="YJ99" s="12"/>
      <c r="YK99" s="12"/>
      <c r="YL99" s="12"/>
      <c r="YM99" s="12"/>
      <c r="YN99" s="12"/>
      <c r="YO99" s="12"/>
      <c r="YP99" s="12"/>
      <c r="YQ99" s="12"/>
      <c r="YR99" s="12"/>
      <c r="YS99" s="12"/>
      <c r="YT99" s="12"/>
      <c r="YU99" s="12"/>
      <c r="YV99" s="12"/>
      <c r="YW99" s="12"/>
      <c r="YX99" s="12"/>
      <c r="YY99" s="12"/>
      <c r="YZ99" s="12"/>
      <c r="ZA99" s="12"/>
      <c r="ZB99" s="12"/>
      <c r="ZC99" s="12"/>
      <c r="ZD99" s="12"/>
      <c r="ZE99" s="12"/>
      <c r="ZF99" s="12"/>
      <c r="ZG99" s="12"/>
      <c r="ZH99" s="12"/>
      <c r="ZI99" s="12"/>
      <c r="ZJ99" s="12"/>
      <c r="ZK99" s="12"/>
      <c r="ZL99" s="12"/>
      <c r="ZM99" s="12"/>
      <c r="ZN99" s="12"/>
      <c r="ZO99" s="12"/>
      <c r="ZP99" s="12"/>
      <c r="ZQ99" s="12"/>
      <c r="ZR99" s="12"/>
      <c r="ZS99" s="12"/>
      <c r="ZT99" s="12"/>
      <c r="ZU99" s="12"/>
      <c r="ZV99" s="12"/>
      <c r="ZW99" s="12"/>
      <c r="ZX99" s="12"/>
      <c r="ZY99" s="12"/>
      <c r="ZZ99" s="12"/>
      <c r="AAA99" s="12"/>
      <c r="AAB99" s="12"/>
      <c r="AAC99" s="12"/>
      <c r="AAD99" s="12"/>
      <c r="AAE99" s="12"/>
      <c r="AAF99" s="12"/>
      <c r="AAG99" s="12"/>
      <c r="AAH99" s="12"/>
      <c r="AAI99" s="12"/>
      <c r="AAJ99" s="12"/>
      <c r="AAK99" s="12"/>
      <c r="AAL99" s="12"/>
      <c r="AAM99" s="12"/>
      <c r="AAN99" s="12"/>
      <c r="AAO99" s="12"/>
      <c r="AAP99" s="12"/>
      <c r="AAQ99" s="12"/>
      <c r="AAR99" s="12"/>
      <c r="AAS99" s="12"/>
      <c r="AAT99" s="12"/>
      <c r="AAU99" s="12"/>
      <c r="AAV99" s="12"/>
      <c r="AAW99" s="12"/>
      <c r="AAX99" s="12"/>
      <c r="AAY99" s="12"/>
      <c r="AAZ99" s="12"/>
      <c r="ABA99" s="12"/>
      <c r="ABB99" s="12"/>
      <c r="ABC99" s="12"/>
      <c r="ABD99" s="12"/>
      <c r="ABE99" s="12"/>
      <c r="ABF99" s="12"/>
      <c r="ABG99" s="12"/>
      <c r="ABH99" s="12"/>
      <c r="ABI99" s="12"/>
      <c r="ABJ99" s="12"/>
      <c r="ABK99" s="12"/>
      <c r="ABL99" s="12"/>
      <c r="ABM99" s="12"/>
      <c r="ABN99" s="12"/>
      <c r="ABO99" s="12"/>
      <c r="ABP99" s="12"/>
      <c r="ABQ99" s="12"/>
      <c r="ABR99" s="12"/>
      <c r="ABS99" s="12"/>
      <c r="ABT99" s="12"/>
      <c r="ABU99" s="12"/>
      <c r="ABV99" s="12"/>
      <c r="ABW99" s="12"/>
      <c r="ABX99" s="12"/>
      <c r="ABY99" s="12"/>
      <c r="ABZ99" s="12"/>
      <c r="ACA99" s="12"/>
      <c r="ACB99" s="12"/>
      <c r="ACC99" s="12"/>
      <c r="ACD99" s="12"/>
      <c r="ACE99" s="12"/>
      <c r="ACF99" s="12"/>
      <c r="ACG99" s="12"/>
      <c r="ACH99" s="12"/>
      <c r="ACI99" s="12"/>
      <c r="ACJ99" s="12"/>
      <c r="ACK99" s="12"/>
      <c r="ACL99" s="12"/>
      <c r="ACM99" s="12"/>
      <c r="ACN99" s="12"/>
      <c r="ACO99" s="12"/>
      <c r="ACP99" s="12"/>
      <c r="ACQ99" s="12"/>
      <c r="ACR99" s="12"/>
      <c r="ACS99" s="12"/>
      <c r="ACT99" s="12"/>
      <c r="ACU99" s="12"/>
      <c r="ACV99" s="12"/>
      <c r="ACW99" s="12"/>
      <c r="ACX99" s="12"/>
      <c r="ACY99" s="12"/>
      <c r="ACZ99" s="12"/>
      <c r="ADA99" s="12"/>
      <c r="ADB99" s="12"/>
      <c r="ADC99" s="12"/>
      <c r="ADD99" s="12"/>
      <c r="ADE99" s="12"/>
      <c r="ADF99" s="12"/>
      <c r="ADG99" s="12"/>
      <c r="ADH99" s="12"/>
      <c r="ADI99" s="12"/>
      <c r="ADJ99" s="12"/>
      <c r="ADK99" s="12"/>
      <c r="ADL99" s="12"/>
      <c r="ADM99" s="12"/>
      <c r="ADN99" s="12"/>
      <c r="ADO99" s="12"/>
      <c r="ADP99" s="12"/>
      <c r="ADQ99" s="12"/>
      <c r="ADR99" s="12"/>
      <c r="ADS99" s="12"/>
      <c r="ADT99" s="12"/>
      <c r="ADU99" s="12"/>
      <c r="ADV99" s="12"/>
      <c r="ADW99" s="12"/>
      <c r="ADX99" s="12"/>
      <c r="ADY99" s="12"/>
      <c r="ADZ99" s="12"/>
      <c r="AEA99" s="12"/>
      <c r="AEB99" s="12"/>
      <c r="AEC99" s="15"/>
    </row>
    <row r="100" spans="1:809" x14ac:dyDescent="0.25">
      <c r="A100" s="29">
        <v>2009</v>
      </c>
      <c r="B100" s="6">
        <v>0.64549999999999996</v>
      </c>
      <c r="C100" s="6">
        <v>0.1671</v>
      </c>
      <c r="D100" s="6">
        <v>1.9E-2</v>
      </c>
      <c r="E100" s="6">
        <v>0.29370000000000002</v>
      </c>
      <c r="F100" s="6">
        <v>0.7198</v>
      </c>
      <c r="G100" s="6">
        <v>0.83030000000000004</v>
      </c>
      <c r="H100" s="10">
        <v>-999.9</v>
      </c>
      <c r="I100" s="10">
        <v>-999.9</v>
      </c>
      <c r="J100" s="10">
        <v>-999.9</v>
      </c>
      <c r="K100" s="6">
        <v>0.16900000000000001</v>
      </c>
      <c r="L100" s="6">
        <v>0.26650000000000001</v>
      </c>
      <c r="M100" s="6">
        <v>8.9200000000000002E-2</v>
      </c>
      <c r="N100" s="6">
        <v>0.20419999999999999</v>
      </c>
      <c r="O100" s="6">
        <v>0.23899999999999999</v>
      </c>
      <c r="P100" s="6">
        <v>0.11890000000000001</v>
      </c>
      <c r="Q100" s="6">
        <v>1.2613000000000001</v>
      </c>
      <c r="R100" s="6">
        <v>0.1137</v>
      </c>
      <c r="S100" s="10">
        <v>-999.9</v>
      </c>
      <c r="T100" s="6">
        <v>0.2321</v>
      </c>
      <c r="U100" s="6">
        <v>0.2298</v>
      </c>
      <c r="V100" s="6">
        <v>0.1908</v>
      </c>
      <c r="W100" s="6">
        <v>2.4799999999999999E-2</v>
      </c>
      <c r="X100" s="6">
        <v>1.78E-2</v>
      </c>
      <c r="Y100" s="6">
        <v>1.4800000000000001E-2</v>
      </c>
      <c r="Z100" s="6">
        <v>2.7300000000000001E-2</v>
      </c>
      <c r="AA100" s="6">
        <v>1.0469999999999999</v>
      </c>
      <c r="AB100" s="6">
        <v>0.98509999999999998</v>
      </c>
      <c r="AC100" s="6">
        <v>0.24590000000000001</v>
      </c>
      <c r="AD100" s="6">
        <v>1.7899999999999999E-2</v>
      </c>
      <c r="AE100" s="6">
        <v>0.2631</v>
      </c>
      <c r="AF100" s="6">
        <v>0.1744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12"/>
      <c r="BJ100" s="6"/>
      <c r="BK100" s="6"/>
      <c r="BL100" s="6"/>
      <c r="BM100" s="6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  <c r="SO100" s="12"/>
      <c r="SP100" s="12"/>
      <c r="SQ100" s="12"/>
      <c r="SR100" s="12"/>
      <c r="SS100" s="12"/>
      <c r="ST100" s="12"/>
      <c r="SU100" s="12"/>
      <c r="SV100" s="12"/>
      <c r="SW100" s="12"/>
      <c r="SX100" s="12"/>
      <c r="SY100" s="12"/>
      <c r="SZ100" s="12"/>
      <c r="TA100" s="12"/>
      <c r="TB100" s="12"/>
      <c r="TC100" s="12"/>
      <c r="TD100" s="12"/>
      <c r="TE100" s="12"/>
      <c r="TF100" s="12"/>
      <c r="TG100" s="12"/>
      <c r="TH100" s="12"/>
      <c r="TI100" s="12"/>
      <c r="TJ100" s="12"/>
      <c r="TK100" s="12"/>
      <c r="TL100" s="12"/>
      <c r="TM100" s="12"/>
      <c r="TN100" s="12"/>
      <c r="TO100" s="12"/>
      <c r="TP100" s="12"/>
      <c r="TQ100" s="12"/>
      <c r="TR100" s="12"/>
      <c r="TS100" s="12"/>
      <c r="TT100" s="12"/>
      <c r="TU100" s="12"/>
      <c r="TV100" s="12"/>
      <c r="TW100" s="12"/>
      <c r="TX100" s="12"/>
      <c r="TY100" s="12"/>
      <c r="TZ100" s="12"/>
      <c r="UA100" s="12"/>
      <c r="UB100" s="12"/>
      <c r="UC100" s="12"/>
      <c r="UD100" s="12"/>
      <c r="UE100" s="12"/>
      <c r="UF100" s="12"/>
      <c r="UG100" s="12"/>
      <c r="UH100" s="12"/>
      <c r="UI100" s="12"/>
      <c r="UJ100" s="12"/>
      <c r="UK100" s="12"/>
      <c r="UL100" s="12"/>
      <c r="UM100" s="12"/>
      <c r="UN100" s="12"/>
      <c r="UO100" s="12"/>
      <c r="UP100" s="12"/>
      <c r="UQ100" s="12"/>
      <c r="UR100" s="12"/>
      <c r="US100" s="12"/>
      <c r="UT100" s="12"/>
      <c r="UU100" s="12"/>
      <c r="UV100" s="12"/>
      <c r="UW100" s="12"/>
      <c r="UX100" s="12"/>
      <c r="UY100" s="12"/>
      <c r="UZ100" s="12"/>
      <c r="VA100" s="12"/>
      <c r="VB100" s="12"/>
      <c r="VC100" s="12"/>
      <c r="VD100" s="12"/>
      <c r="VE100" s="12"/>
      <c r="VF100" s="12"/>
      <c r="VG100" s="12"/>
      <c r="VH100" s="12"/>
      <c r="VI100" s="12"/>
      <c r="VJ100" s="12"/>
      <c r="VK100" s="12"/>
      <c r="VL100" s="12"/>
      <c r="VM100" s="12"/>
      <c r="VN100" s="12"/>
      <c r="VO100" s="12"/>
      <c r="VP100" s="12"/>
      <c r="VQ100" s="12"/>
      <c r="VR100" s="12"/>
      <c r="VS100" s="12"/>
      <c r="VT100" s="12"/>
      <c r="VU100" s="12"/>
      <c r="VV100" s="12"/>
      <c r="VW100" s="12"/>
      <c r="VX100" s="12"/>
      <c r="VY100" s="12"/>
      <c r="VZ100" s="12"/>
      <c r="WA100" s="12"/>
      <c r="WB100" s="12"/>
      <c r="WC100" s="12"/>
      <c r="WD100" s="12"/>
      <c r="WE100" s="12"/>
      <c r="WF100" s="12"/>
      <c r="WG100" s="12"/>
      <c r="WH100" s="12"/>
      <c r="WI100" s="12"/>
      <c r="WJ100" s="12"/>
      <c r="WK100" s="12"/>
      <c r="WL100" s="12"/>
      <c r="WM100" s="12"/>
      <c r="WN100" s="12"/>
      <c r="WO100" s="12"/>
      <c r="WP100" s="12"/>
      <c r="WQ100" s="12"/>
      <c r="WR100" s="12"/>
      <c r="WS100" s="12"/>
      <c r="WT100" s="12"/>
      <c r="WU100" s="12"/>
      <c r="WV100" s="12"/>
      <c r="WW100" s="12"/>
      <c r="WX100" s="12"/>
      <c r="WY100" s="12"/>
      <c r="WZ100" s="12"/>
      <c r="XA100" s="12"/>
      <c r="XB100" s="12"/>
      <c r="XC100" s="12"/>
      <c r="XD100" s="12"/>
      <c r="XE100" s="12"/>
      <c r="XF100" s="12"/>
      <c r="XG100" s="12"/>
      <c r="XH100" s="12"/>
      <c r="XI100" s="12"/>
      <c r="XJ100" s="12"/>
      <c r="XK100" s="12"/>
      <c r="XL100" s="12"/>
      <c r="XM100" s="12"/>
      <c r="XN100" s="12"/>
      <c r="XO100" s="12"/>
      <c r="XP100" s="12"/>
      <c r="XQ100" s="12"/>
      <c r="XR100" s="12"/>
      <c r="XS100" s="12"/>
      <c r="XT100" s="12"/>
      <c r="XU100" s="12"/>
      <c r="XV100" s="12"/>
      <c r="XW100" s="12"/>
      <c r="XX100" s="12"/>
      <c r="XY100" s="12"/>
      <c r="XZ100" s="12"/>
      <c r="YA100" s="12"/>
      <c r="YB100" s="12"/>
      <c r="YC100" s="12"/>
      <c r="YD100" s="12"/>
      <c r="YE100" s="12"/>
      <c r="YF100" s="12"/>
      <c r="YG100" s="12"/>
      <c r="YH100" s="12"/>
      <c r="YI100" s="12"/>
      <c r="YJ100" s="12"/>
      <c r="YK100" s="12"/>
      <c r="YL100" s="12"/>
      <c r="YM100" s="12"/>
      <c r="YN100" s="12"/>
      <c r="YO100" s="12"/>
      <c r="YP100" s="12"/>
      <c r="YQ100" s="12"/>
      <c r="YR100" s="12"/>
      <c r="YS100" s="12"/>
      <c r="YT100" s="12"/>
      <c r="YU100" s="12"/>
      <c r="YV100" s="12"/>
      <c r="YW100" s="12"/>
      <c r="YX100" s="12"/>
      <c r="YY100" s="12"/>
      <c r="YZ100" s="12"/>
      <c r="ZA100" s="12"/>
      <c r="ZB100" s="12"/>
      <c r="ZC100" s="12"/>
      <c r="ZD100" s="12"/>
      <c r="ZE100" s="12"/>
      <c r="ZF100" s="12"/>
      <c r="ZG100" s="12"/>
      <c r="ZH100" s="12"/>
      <c r="ZI100" s="12"/>
      <c r="ZJ100" s="12"/>
      <c r="ZK100" s="12"/>
      <c r="ZL100" s="12"/>
      <c r="ZM100" s="12"/>
      <c r="ZN100" s="12"/>
      <c r="ZO100" s="12"/>
      <c r="ZP100" s="12"/>
      <c r="ZQ100" s="12"/>
      <c r="ZR100" s="12"/>
      <c r="ZS100" s="12"/>
      <c r="ZT100" s="12"/>
      <c r="ZU100" s="12"/>
      <c r="ZV100" s="12"/>
      <c r="ZW100" s="12"/>
      <c r="ZX100" s="12"/>
      <c r="ZY100" s="12"/>
      <c r="ZZ100" s="12"/>
      <c r="AAA100" s="12"/>
      <c r="AAB100" s="12"/>
      <c r="AAC100" s="12"/>
      <c r="AAD100" s="12"/>
      <c r="AAE100" s="12"/>
      <c r="AAF100" s="12"/>
      <c r="AAG100" s="12"/>
      <c r="AAH100" s="12"/>
      <c r="AAI100" s="12"/>
      <c r="AAJ100" s="12"/>
      <c r="AAK100" s="12"/>
      <c r="AAL100" s="12"/>
      <c r="AAM100" s="12"/>
      <c r="AAN100" s="12"/>
      <c r="AAO100" s="12"/>
      <c r="AAP100" s="12"/>
      <c r="AAQ100" s="12"/>
      <c r="AAR100" s="12"/>
      <c r="AAS100" s="12"/>
      <c r="AAT100" s="12"/>
      <c r="AAU100" s="12"/>
      <c r="AAV100" s="12"/>
      <c r="AAW100" s="12"/>
      <c r="AAX100" s="12"/>
      <c r="AAY100" s="12"/>
      <c r="AAZ100" s="12"/>
      <c r="ABA100" s="12"/>
      <c r="ABB100" s="12"/>
      <c r="ABC100" s="12"/>
      <c r="ABD100" s="12"/>
      <c r="ABE100" s="12"/>
      <c r="ABF100" s="12"/>
      <c r="ABG100" s="12"/>
      <c r="ABH100" s="12"/>
      <c r="ABI100" s="12"/>
      <c r="ABJ100" s="12"/>
      <c r="ABK100" s="12"/>
      <c r="ABL100" s="12"/>
      <c r="ABM100" s="12"/>
      <c r="ABN100" s="12"/>
      <c r="ABO100" s="12"/>
      <c r="ABP100" s="12"/>
      <c r="ABQ100" s="12"/>
      <c r="ABR100" s="12"/>
      <c r="ABS100" s="12"/>
      <c r="ABT100" s="12"/>
      <c r="ABU100" s="12"/>
      <c r="ABV100" s="12"/>
      <c r="ABW100" s="12"/>
      <c r="ABX100" s="12"/>
      <c r="ABY100" s="12"/>
      <c r="ABZ100" s="12"/>
      <c r="ACA100" s="12"/>
      <c r="ACB100" s="12"/>
      <c r="ACC100" s="12"/>
      <c r="ACD100" s="12"/>
      <c r="ACE100" s="12"/>
      <c r="ACF100" s="12"/>
      <c r="ACG100" s="12"/>
      <c r="ACH100" s="12"/>
      <c r="ACI100" s="12"/>
      <c r="ACJ100" s="12"/>
      <c r="ACK100" s="12"/>
      <c r="ACL100" s="12"/>
      <c r="ACM100" s="12"/>
      <c r="ACN100" s="12"/>
      <c r="ACO100" s="12"/>
      <c r="ACP100" s="12"/>
      <c r="ACQ100" s="12"/>
      <c r="ACR100" s="12"/>
      <c r="ACS100" s="12"/>
      <c r="ACT100" s="12"/>
      <c r="ACU100" s="12"/>
      <c r="ACV100" s="12"/>
      <c r="ACW100" s="12"/>
      <c r="ACX100" s="12"/>
      <c r="ACY100" s="12"/>
      <c r="ACZ100" s="12"/>
      <c r="ADA100" s="12"/>
      <c r="ADB100" s="12"/>
      <c r="ADC100" s="12"/>
      <c r="ADD100" s="12"/>
      <c r="ADE100" s="12"/>
      <c r="ADF100" s="12"/>
      <c r="ADG100" s="12"/>
      <c r="ADH100" s="12"/>
      <c r="ADI100" s="12"/>
      <c r="ADJ100" s="12"/>
      <c r="ADK100" s="12"/>
      <c r="ADL100" s="12"/>
      <c r="ADM100" s="12"/>
      <c r="ADN100" s="12"/>
      <c r="ADO100" s="12"/>
      <c r="ADP100" s="12"/>
      <c r="ADQ100" s="12"/>
      <c r="ADR100" s="12"/>
      <c r="ADS100" s="12"/>
      <c r="ADT100" s="12"/>
      <c r="ADU100" s="12"/>
      <c r="ADV100" s="12"/>
      <c r="ADW100" s="12"/>
      <c r="ADX100" s="12"/>
      <c r="ADY100" s="12"/>
      <c r="ADZ100" s="12"/>
      <c r="AEA100" s="12"/>
      <c r="AEB100" s="12"/>
      <c r="AEC100" s="15"/>
    </row>
    <row r="101" spans="1:809" x14ac:dyDescent="0.25">
      <c r="A101" s="29">
        <v>2010</v>
      </c>
      <c r="B101" s="6">
        <v>0.50929999999999997</v>
      </c>
      <c r="C101" s="6">
        <v>0.16839999999999999</v>
      </c>
      <c r="D101" s="6">
        <v>2.2800000000000001E-2</v>
      </c>
      <c r="E101" s="6">
        <v>0.27889999999999998</v>
      </c>
      <c r="F101" s="6">
        <v>1.0066999999999999</v>
      </c>
      <c r="G101" s="6">
        <v>0.66800000000000004</v>
      </c>
      <c r="H101" s="6">
        <v>0.29239999999999999</v>
      </c>
      <c r="I101" s="6">
        <v>0.62339999999999995</v>
      </c>
      <c r="J101" s="6">
        <v>0.65490000000000004</v>
      </c>
      <c r="K101" s="6">
        <v>0.14449999999999999</v>
      </c>
      <c r="L101" s="6">
        <v>0.2402</v>
      </c>
      <c r="M101" s="6">
        <v>0.1147</v>
      </c>
      <c r="N101" s="6">
        <v>0.22040000000000001</v>
      </c>
      <c r="O101" s="6">
        <v>0.38590000000000002</v>
      </c>
      <c r="P101" s="6">
        <v>0.2576</v>
      </c>
      <c r="Q101" s="6">
        <v>1.966</v>
      </c>
      <c r="R101" s="6">
        <v>0.25540000000000002</v>
      </c>
      <c r="S101" s="6">
        <v>0.21809999999999999</v>
      </c>
      <c r="T101" s="6">
        <v>0.2235</v>
      </c>
      <c r="U101" s="10">
        <v>-999.9</v>
      </c>
      <c r="V101" s="6">
        <v>0.23069999999999999</v>
      </c>
      <c r="W101" s="6">
        <v>5.8500000000000003E-2</v>
      </c>
      <c r="X101" s="6">
        <v>2.1299999999999999E-2</v>
      </c>
      <c r="Y101" s="6">
        <v>2.2499999999999999E-2</v>
      </c>
      <c r="Z101" s="6">
        <v>3.5999999999999997E-2</v>
      </c>
      <c r="AA101" s="6">
        <v>1.2011000000000001</v>
      </c>
      <c r="AB101" s="6">
        <v>1.0529999999999999</v>
      </c>
      <c r="AC101" s="6">
        <v>0.23380000000000001</v>
      </c>
      <c r="AD101" s="6">
        <v>4.3900000000000002E-2</v>
      </c>
      <c r="AE101" s="6">
        <v>0.23180000000000001</v>
      </c>
      <c r="AF101" s="6">
        <v>0.19450000000000001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12"/>
      <c r="BJ101" s="6"/>
      <c r="BK101" s="6"/>
      <c r="BL101" s="6"/>
      <c r="BM101" s="6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  <c r="KZ101" s="12"/>
      <c r="LA101" s="12"/>
      <c r="LB101" s="12"/>
      <c r="LC101" s="12"/>
      <c r="LD101" s="12"/>
      <c r="LE101" s="12"/>
      <c r="LF101" s="12"/>
      <c r="LG101" s="12"/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/>
      <c r="QF101" s="12"/>
      <c r="QG101" s="12"/>
      <c r="QH101" s="12"/>
      <c r="QI101" s="12"/>
      <c r="QJ101" s="12"/>
      <c r="QK101" s="12"/>
      <c r="QL101" s="12"/>
      <c r="QM101" s="12"/>
      <c r="QN101" s="12"/>
      <c r="QO101" s="12"/>
      <c r="QP101" s="12"/>
      <c r="QQ101" s="12"/>
      <c r="QR101" s="12"/>
      <c r="QS101" s="12"/>
      <c r="QT101" s="12"/>
      <c r="QU101" s="12"/>
      <c r="QV101" s="12"/>
      <c r="QW101" s="12"/>
      <c r="QX101" s="12"/>
      <c r="QY101" s="12"/>
      <c r="QZ101" s="12"/>
      <c r="RA101" s="12"/>
      <c r="RB101" s="12"/>
      <c r="RC101" s="12"/>
      <c r="RD101" s="12"/>
      <c r="RE101" s="12"/>
      <c r="RF101" s="12"/>
      <c r="RG101" s="12"/>
      <c r="RH101" s="12"/>
      <c r="RI101" s="12"/>
      <c r="RJ101" s="12"/>
      <c r="RK101" s="12"/>
      <c r="RL101" s="12"/>
      <c r="RM101" s="12"/>
      <c r="RN101" s="12"/>
      <c r="RO101" s="12"/>
      <c r="RP101" s="12"/>
      <c r="RQ101" s="12"/>
      <c r="RR101" s="12"/>
      <c r="RS101" s="12"/>
      <c r="RT101" s="12"/>
      <c r="RU101" s="12"/>
      <c r="RV101" s="12"/>
      <c r="RW101" s="12"/>
      <c r="RX101" s="12"/>
      <c r="RY101" s="12"/>
      <c r="RZ101" s="12"/>
      <c r="SA101" s="12"/>
      <c r="SB101" s="12"/>
      <c r="SC101" s="12"/>
      <c r="SD101" s="12"/>
      <c r="SE101" s="12"/>
      <c r="SF101" s="12"/>
      <c r="SG101" s="12"/>
      <c r="SH101" s="12"/>
      <c r="SI101" s="12"/>
      <c r="SJ101" s="12"/>
      <c r="SK101" s="12"/>
      <c r="SL101" s="12"/>
      <c r="SM101" s="12"/>
      <c r="SN101" s="12"/>
      <c r="SO101" s="12"/>
      <c r="SP101" s="12"/>
      <c r="SQ101" s="12"/>
      <c r="SR101" s="12"/>
      <c r="SS101" s="12"/>
      <c r="ST101" s="12"/>
      <c r="SU101" s="12"/>
      <c r="SV101" s="12"/>
      <c r="SW101" s="12"/>
      <c r="SX101" s="12"/>
      <c r="SY101" s="12"/>
      <c r="SZ101" s="12"/>
      <c r="TA101" s="12"/>
      <c r="TB101" s="12"/>
      <c r="TC101" s="12"/>
      <c r="TD101" s="12"/>
      <c r="TE101" s="12"/>
      <c r="TF101" s="12"/>
      <c r="TG101" s="12"/>
      <c r="TH101" s="12"/>
      <c r="TI101" s="12"/>
      <c r="TJ101" s="12"/>
      <c r="TK101" s="12"/>
      <c r="TL101" s="12"/>
      <c r="TM101" s="12"/>
      <c r="TN101" s="12"/>
      <c r="TO101" s="12"/>
      <c r="TP101" s="12"/>
      <c r="TQ101" s="12"/>
      <c r="TR101" s="12"/>
      <c r="TS101" s="12"/>
      <c r="TT101" s="12"/>
      <c r="TU101" s="12"/>
      <c r="TV101" s="12"/>
      <c r="TW101" s="12"/>
      <c r="TX101" s="12"/>
      <c r="TY101" s="12"/>
      <c r="TZ101" s="12"/>
      <c r="UA101" s="12"/>
      <c r="UB101" s="12"/>
      <c r="UC101" s="12"/>
      <c r="UD101" s="12"/>
      <c r="UE101" s="12"/>
      <c r="UF101" s="12"/>
      <c r="UG101" s="12"/>
      <c r="UH101" s="12"/>
      <c r="UI101" s="12"/>
      <c r="UJ101" s="12"/>
      <c r="UK101" s="12"/>
      <c r="UL101" s="12"/>
      <c r="UM101" s="12"/>
      <c r="UN101" s="12"/>
      <c r="UO101" s="12"/>
      <c r="UP101" s="12"/>
      <c r="UQ101" s="12"/>
      <c r="UR101" s="12"/>
      <c r="US101" s="12"/>
      <c r="UT101" s="12"/>
      <c r="UU101" s="12"/>
      <c r="UV101" s="12"/>
      <c r="UW101" s="12"/>
      <c r="UX101" s="12"/>
      <c r="UY101" s="12"/>
      <c r="UZ101" s="12"/>
      <c r="VA101" s="12"/>
      <c r="VB101" s="12"/>
      <c r="VC101" s="12"/>
      <c r="VD101" s="12"/>
      <c r="VE101" s="12"/>
      <c r="VF101" s="12"/>
      <c r="VG101" s="12"/>
      <c r="VH101" s="12"/>
      <c r="VI101" s="12"/>
      <c r="VJ101" s="12"/>
      <c r="VK101" s="12"/>
      <c r="VL101" s="12"/>
      <c r="VM101" s="12"/>
      <c r="VN101" s="12"/>
      <c r="VO101" s="12"/>
      <c r="VP101" s="12"/>
      <c r="VQ101" s="12"/>
      <c r="VR101" s="12"/>
      <c r="VS101" s="12"/>
      <c r="VT101" s="12"/>
      <c r="VU101" s="12"/>
      <c r="VV101" s="12"/>
      <c r="VW101" s="12"/>
      <c r="VX101" s="12"/>
      <c r="VY101" s="12"/>
      <c r="VZ101" s="12"/>
      <c r="WA101" s="12"/>
      <c r="WB101" s="12"/>
      <c r="WC101" s="12"/>
      <c r="WD101" s="12"/>
      <c r="WE101" s="12"/>
      <c r="WF101" s="12"/>
      <c r="WG101" s="12"/>
      <c r="WH101" s="12"/>
      <c r="WI101" s="12"/>
      <c r="WJ101" s="12"/>
      <c r="WK101" s="12"/>
      <c r="WL101" s="12"/>
      <c r="WM101" s="12"/>
      <c r="WN101" s="12"/>
      <c r="WO101" s="12"/>
      <c r="WP101" s="12"/>
      <c r="WQ101" s="12"/>
      <c r="WR101" s="12"/>
      <c r="WS101" s="12"/>
      <c r="WT101" s="12"/>
      <c r="WU101" s="12"/>
      <c r="WV101" s="12"/>
      <c r="WW101" s="12"/>
      <c r="WX101" s="12"/>
      <c r="WY101" s="12"/>
      <c r="WZ101" s="12"/>
      <c r="XA101" s="12"/>
      <c r="XB101" s="12"/>
      <c r="XC101" s="12"/>
      <c r="XD101" s="12"/>
      <c r="XE101" s="12"/>
      <c r="XF101" s="12"/>
      <c r="XG101" s="12"/>
      <c r="XH101" s="12"/>
      <c r="XI101" s="12"/>
      <c r="XJ101" s="12"/>
      <c r="XK101" s="12"/>
      <c r="XL101" s="12"/>
      <c r="XM101" s="12"/>
      <c r="XN101" s="12"/>
      <c r="XO101" s="12"/>
      <c r="XP101" s="12"/>
      <c r="XQ101" s="12"/>
      <c r="XR101" s="12"/>
      <c r="XS101" s="12"/>
      <c r="XT101" s="12"/>
      <c r="XU101" s="12"/>
      <c r="XV101" s="12"/>
      <c r="XW101" s="12"/>
      <c r="XX101" s="12"/>
      <c r="XY101" s="12"/>
      <c r="XZ101" s="12"/>
      <c r="YA101" s="12"/>
      <c r="YB101" s="12"/>
      <c r="YC101" s="12"/>
      <c r="YD101" s="12"/>
      <c r="YE101" s="12"/>
      <c r="YF101" s="12"/>
      <c r="YG101" s="12"/>
      <c r="YH101" s="12"/>
      <c r="YI101" s="12"/>
      <c r="YJ101" s="12"/>
      <c r="YK101" s="12"/>
      <c r="YL101" s="12"/>
      <c r="YM101" s="12"/>
      <c r="YN101" s="12"/>
      <c r="YO101" s="12"/>
      <c r="YP101" s="12"/>
      <c r="YQ101" s="12"/>
      <c r="YR101" s="12"/>
      <c r="YS101" s="12"/>
      <c r="YT101" s="12"/>
      <c r="YU101" s="12"/>
      <c r="YV101" s="12"/>
      <c r="YW101" s="12"/>
      <c r="YX101" s="12"/>
      <c r="YY101" s="12"/>
      <c r="YZ101" s="12"/>
      <c r="ZA101" s="12"/>
      <c r="ZB101" s="12"/>
      <c r="ZC101" s="12"/>
      <c r="ZD101" s="12"/>
      <c r="ZE101" s="12"/>
      <c r="ZF101" s="12"/>
      <c r="ZG101" s="12"/>
      <c r="ZH101" s="12"/>
      <c r="ZI101" s="12"/>
      <c r="ZJ101" s="12"/>
      <c r="ZK101" s="12"/>
      <c r="ZL101" s="12"/>
      <c r="ZM101" s="12"/>
      <c r="ZN101" s="12"/>
      <c r="ZO101" s="12"/>
      <c r="ZP101" s="12"/>
      <c r="ZQ101" s="12"/>
      <c r="ZR101" s="12"/>
      <c r="ZS101" s="12"/>
      <c r="ZT101" s="12"/>
      <c r="ZU101" s="12"/>
      <c r="ZV101" s="12"/>
      <c r="ZW101" s="12"/>
      <c r="ZX101" s="12"/>
      <c r="ZY101" s="12"/>
      <c r="ZZ101" s="12"/>
      <c r="AAA101" s="12"/>
      <c r="AAB101" s="12"/>
      <c r="AAC101" s="12"/>
      <c r="AAD101" s="12"/>
      <c r="AAE101" s="12"/>
      <c r="AAF101" s="12"/>
      <c r="AAG101" s="12"/>
      <c r="AAH101" s="12"/>
      <c r="AAI101" s="12"/>
      <c r="AAJ101" s="12"/>
      <c r="AAK101" s="12"/>
      <c r="AAL101" s="12"/>
      <c r="AAM101" s="12"/>
      <c r="AAN101" s="12"/>
      <c r="AAO101" s="12"/>
      <c r="AAP101" s="12"/>
      <c r="AAQ101" s="12"/>
      <c r="AAR101" s="12"/>
      <c r="AAS101" s="12"/>
      <c r="AAT101" s="12"/>
      <c r="AAU101" s="12"/>
      <c r="AAV101" s="12"/>
      <c r="AAW101" s="12"/>
      <c r="AAX101" s="12"/>
      <c r="AAY101" s="12"/>
      <c r="AAZ101" s="12"/>
      <c r="ABA101" s="12"/>
      <c r="ABB101" s="12"/>
      <c r="ABC101" s="12"/>
      <c r="ABD101" s="12"/>
      <c r="ABE101" s="12"/>
      <c r="ABF101" s="12"/>
      <c r="ABG101" s="12"/>
      <c r="ABH101" s="12"/>
      <c r="ABI101" s="12"/>
      <c r="ABJ101" s="12"/>
      <c r="ABK101" s="12"/>
      <c r="ABL101" s="12"/>
      <c r="ABM101" s="12"/>
      <c r="ABN101" s="12"/>
      <c r="ABO101" s="12"/>
      <c r="ABP101" s="12"/>
      <c r="ABQ101" s="12"/>
      <c r="ABR101" s="12"/>
      <c r="ABS101" s="12"/>
      <c r="ABT101" s="12"/>
      <c r="ABU101" s="12"/>
      <c r="ABV101" s="12"/>
      <c r="ABW101" s="12"/>
      <c r="ABX101" s="12"/>
      <c r="ABY101" s="12"/>
      <c r="ABZ101" s="12"/>
      <c r="ACA101" s="12"/>
      <c r="ACB101" s="12"/>
      <c r="ACC101" s="12"/>
      <c r="ACD101" s="12"/>
      <c r="ACE101" s="12"/>
      <c r="ACF101" s="12"/>
      <c r="ACG101" s="12"/>
      <c r="ACH101" s="12"/>
      <c r="ACI101" s="12"/>
      <c r="ACJ101" s="12"/>
      <c r="ACK101" s="12"/>
      <c r="ACL101" s="12"/>
      <c r="ACM101" s="12"/>
      <c r="ACN101" s="12"/>
      <c r="ACO101" s="12"/>
      <c r="ACP101" s="12"/>
      <c r="ACQ101" s="12"/>
      <c r="ACR101" s="12"/>
      <c r="ACS101" s="12"/>
      <c r="ACT101" s="12"/>
      <c r="ACU101" s="12"/>
      <c r="ACV101" s="12"/>
      <c r="ACW101" s="12"/>
      <c r="ACX101" s="12"/>
      <c r="ACY101" s="12"/>
      <c r="ACZ101" s="12"/>
      <c r="ADA101" s="12"/>
      <c r="ADB101" s="12"/>
      <c r="ADC101" s="12"/>
      <c r="ADD101" s="12"/>
      <c r="ADE101" s="12"/>
      <c r="ADF101" s="12"/>
      <c r="ADG101" s="12"/>
      <c r="ADH101" s="12"/>
      <c r="ADI101" s="12"/>
      <c r="ADJ101" s="12"/>
      <c r="ADK101" s="12"/>
      <c r="ADL101" s="12"/>
      <c r="ADM101" s="12"/>
      <c r="ADN101" s="12"/>
      <c r="ADO101" s="12"/>
      <c r="ADP101" s="12"/>
      <c r="ADQ101" s="12"/>
      <c r="ADR101" s="12"/>
      <c r="ADS101" s="12"/>
      <c r="ADT101" s="12"/>
      <c r="ADU101" s="12"/>
      <c r="ADV101" s="12"/>
      <c r="ADW101" s="12"/>
      <c r="ADX101" s="12"/>
      <c r="ADY101" s="12"/>
      <c r="ADZ101" s="12"/>
      <c r="AEA101" s="12"/>
      <c r="AEB101" s="12"/>
      <c r="AEC101" s="15"/>
    </row>
    <row r="102" spans="1:809" x14ac:dyDescent="0.25">
      <c r="A102" s="29">
        <v>2011</v>
      </c>
      <c r="B102" s="6">
        <v>0.67249999999999999</v>
      </c>
      <c r="C102" s="6">
        <v>0.14199999999999999</v>
      </c>
      <c r="D102" s="6">
        <v>3.1399999999999997E-2</v>
      </c>
      <c r="E102" s="6">
        <v>0.22220000000000001</v>
      </c>
      <c r="F102" s="6">
        <v>1.4774</v>
      </c>
      <c r="G102" s="6">
        <v>0.85599999999999998</v>
      </c>
      <c r="H102" s="6">
        <v>0.34970000000000001</v>
      </c>
      <c r="I102" s="6">
        <v>0.67169999999999996</v>
      </c>
      <c r="J102" s="6">
        <v>0.60219999999999996</v>
      </c>
      <c r="K102" s="10">
        <v>-999.9</v>
      </c>
      <c r="L102" s="6">
        <v>0.3886</v>
      </c>
      <c r="M102" s="6">
        <v>6.8099999999999994E-2</v>
      </c>
      <c r="N102" s="6">
        <v>0.1676</v>
      </c>
      <c r="O102" s="6">
        <v>0.26919999999999999</v>
      </c>
      <c r="P102" s="6">
        <v>5.3600000000000002E-2</v>
      </c>
      <c r="Q102" s="6">
        <v>1.0391999999999999</v>
      </c>
      <c r="R102" s="6">
        <v>0.18790000000000001</v>
      </c>
      <c r="S102" s="6">
        <v>0.4032</v>
      </c>
      <c r="T102" s="6">
        <v>0.36609999999999998</v>
      </c>
      <c r="U102" s="6">
        <v>0.24490000000000001</v>
      </c>
      <c r="V102" s="6">
        <v>0.29480000000000001</v>
      </c>
      <c r="W102" s="6">
        <v>0.1134</v>
      </c>
      <c r="X102" s="6">
        <v>6.9599999999999995E-2</v>
      </c>
      <c r="Y102" s="6">
        <v>8.8700000000000001E-2</v>
      </c>
      <c r="Z102" s="6">
        <v>6.7900000000000002E-2</v>
      </c>
      <c r="AA102" s="6">
        <v>1.2624</v>
      </c>
      <c r="AB102" s="6">
        <v>1.0086999999999999</v>
      </c>
      <c r="AC102" s="6">
        <v>0.36299999999999999</v>
      </c>
      <c r="AD102" s="6">
        <v>4.4900000000000002E-2</v>
      </c>
      <c r="AE102" s="6">
        <v>0.38890000000000002</v>
      </c>
      <c r="AF102" s="6">
        <v>0.1411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12"/>
      <c r="BJ102" s="6"/>
      <c r="BK102" s="6"/>
      <c r="BL102" s="6"/>
      <c r="BM102" s="6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  <c r="SO102" s="12"/>
      <c r="SP102" s="12"/>
      <c r="SQ102" s="12"/>
      <c r="SR102" s="12"/>
      <c r="SS102" s="12"/>
      <c r="ST102" s="12"/>
      <c r="SU102" s="12"/>
      <c r="SV102" s="12"/>
      <c r="SW102" s="12"/>
      <c r="SX102" s="12"/>
      <c r="SY102" s="12"/>
      <c r="SZ102" s="12"/>
      <c r="TA102" s="12"/>
      <c r="TB102" s="12"/>
      <c r="TC102" s="12"/>
      <c r="TD102" s="12"/>
      <c r="TE102" s="12"/>
      <c r="TF102" s="12"/>
      <c r="TG102" s="12"/>
      <c r="TH102" s="12"/>
      <c r="TI102" s="12"/>
      <c r="TJ102" s="12"/>
      <c r="TK102" s="12"/>
      <c r="TL102" s="12"/>
      <c r="TM102" s="12"/>
      <c r="TN102" s="12"/>
      <c r="TO102" s="12"/>
      <c r="TP102" s="12"/>
      <c r="TQ102" s="12"/>
      <c r="TR102" s="12"/>
      <c r="TS102" s="12"/>
      <c r="TT102" s="12"/>
      <c r="TU102" s="12"/>
      <c r="TV102" s="12"/>
      <c r="TW102" s="12"/>
      <c r="TX102" s="12"/>
      <c r="TY102" s="12"/>
      <c r="TZ102" s="12"/>
      <c r="UA102" s="12"/>
      <c r="UB102" s="12"/>
      <c r="UC102" s="12"/>
      <c r="UD102" s="12"/>
      <c r="UE102" s="12"/>
      <c r="UF102" s="12"/>
      <c r="UG102" s="12"/>
      <c r="UH102" s="12"/>
      <c r="UI102" s="12"/>
      <c r="UJ102" s="12"/>
      <c r="UK102" s="12"/>
      <c r="UL102" s="12"/>
      <c r="UM102" s="12"/>
      <c r="UN102" s="12"/>
      <c r="UO102" s="12"/>
      <c r="UP102" s="12"/>
      <c r="UQ102" s="12"/>
      <c r="UR102" s="12"/>
      <c r="US102" s="12"/>
      <c r="UT102" s="12"/>
      <c r="UU102" s="12"/>
      <c r="UV102" s="12"/>
      <c r="UW102" s="12"/>
      <c r="UX102" s="12"/>
      <c r="UY102" s="12"/>
      <c r="UZ102" s="12"/>
      <c r="VA102" s="12"/>
      <c r="VB102" s="12"/>
      <c r="VC102" s="12"/>
      <c r="VD102" s="12"/>
      <c r="VE102" s="12"/>
      <c r="VF102" s="12"/>
      <c r="VG102" s="12"/>
      <c r="VH102" s="12"/>
      <c r="VI102" s="12"/>
      <c r="VJ102" s="12"/>
      <c r="VK102" s="12"/>
      <c r="VL102" s="12"/>
      <c r="VM102" s="12"/>
      <c r="VN102" s="12"/>
      <c r="VO102" s="12"/>
      <c r="VP102" s="12"/>
      <c r="VQ102" s="12"/>
      <c r="VR102" s="12"/>
      <c r="VS102" s="12"/>
      <c r="VT102" s="12"/>
      <c r="VU102" s="12"/>
      <c r="VV102" s="12"/>
      <c r="VW102" s="12"/>
      <c r="VX102" s="12"/>
      <c r="VY102" s="12"/>
      <c r="VZ102" s="12"/>
      <c r="WA102" s="12"/>
      <c r="WB102" s="12"/>
      <c r="WC102" s="12"/>
      <c r="WD102" s="12"/>
      <c r="WE102" s="12"/>
      <c r="WF102" s="12"/>
      <c r="WG102" s="12"/>
      <c r="WH102" s="12"/>
      <c r="WI102" s="12"/>
      <c r="WJ102" s="12"/>
      <c r="WK102" s="12"/>
      <c r="WL102" s="12"/>
      <c r="WM102" s="12"/>
      <c r="WN102" s="12"/>
      <c r="WO102" s="12"/>
      <c r="WP102" s="12"/>
      <c r="WQ102" s="12"/>
      <c r="WR102" s="12"/>
      <c r="WS102" s="12"/>
      <c r="WT102" s="12"/>
      <c r="WU102" s="12"/>
      <c r="WV102" s="12"/>
      <c r="WW102" s="12"/>
      <c r="WX102" s="12"/>
      <c r="WY102" s="12"/>
      <c r="WZ102" s="12"/>
      <c r="XA102" s="12"/>
      <c r="XB102" s="12"/>
      <c r="XC102" s="12"/>
      <c r="XD102" s="12"/>
      <c r="XE102" s="12"/>
      <c r="XF102" s="12"/>
      <c r="XG102" s="12"/>
      <c r="XH102" s="12"/>
      <c r="XI102" s="12"/>
      <c r="XJ102" s="12"/>
      <c r="XK102" s="12"/>
      <c r="XL102" s="12"/>
      <c r="XM102" s="12"/>
      <c r="XN102" s="12"/>
      <c r="XO102" s="12"/>
      <c r="XP102" s="12"/>
      <c r="XQ102" s="12"/>
      <c r="XR102" s="12"/>
      <c r="XS102" s="12"/>
      <c r="XT102" s="12"/>
      <c r="XU102" s="12"/>
      <c r="XV102" s="12"/>
      <c r="XW102" s="12"/>
      <c r="XX102" s="12"/>
      <c r="XY102" s="12"/>
      <c r="XZ102" s="12"/>
      <c r="YA102" s="12"/>
      <c r="YB102" s="12"/>
      <c r="YC102" s="12"/>
      <c r="YD102" s="12"/>
      <c r="YE102" s="12"/>
      <c r="YF102" s="12"/>
      <c r="YG102" s="12"/>
      <c r="YH102" s="12"/>
      <c r="YI102" s="12"/>
      <c r="YJ102" s="12"/>
      <c r="YK102" s="12"/>
      <c r="YL102" s="12"/>
      <c r="YM102" s="12"/>
      <c r="YN102" s="12"/>
      <c r="YO102" s="12"/>
      <c r="YP102" s="12"/>
      <c r="YQ102" s="12"/>
      <c r="YR102" s="12"/>
      <c r="YS102" s="12"/>
      <c r="YT102" s="12"/>
      <c r="YU102" s="12"/>
      <c r="YV102" s="12"/>
      <c r="YW102" s="12"/>
      <c r="YX102" s="12"/>
      <c r="YY102" s="12"/>
      <c r="YZ102" s="12"/>
      <c r="ZA102" s="12"/>
      <c r="ZB102" s="12"/>
      <c r="ZC102" s="12"/>
      <c r="ZD102" s="12"/>
      <c r="ZE102" s="12"/>
      <c r="ZF102" s="12"/>
      <c r="ZG102" s="12"/>
      <c r="ZH102" s="12"/>
      <c r="ZI102" s="12"/>
      <c r="ZJ102" s="12"/>
      <c r="ZK102" s="12"/>
      <c r="ZL102" s="12"/>
      <c r="ZM102" s="12"/>
      <c r="ZN102" s="12"/>
      <c r="ZO102" s="12"/>
      <c r="ZP102" s="12"/>
      <c r="ZQ102" s="12"/>
      <c r="ZR102" s="12"/>
      <c r="ZS102" s="12"/>
      <c r="ZT102" s="12"/>
      <c r="ZU102" s="12"/>
      <c r="ZV102" s="12"/>
      <c r="ZW102" s="12"/>
      <c r="ZX102" s="12"/>
      <c r="ZY102" s="12"/>
      <c r="ZZ102" s="12"/>
      <c r="AAA102" s="12"/>
      <c r="AAB102" s="12"/>
      <c r="AAC102" s="12"/>
      <c r="AAD102" s="12"/>
      <c r="AAE102" s="12"/>
      <c r="AAF102" s="12"/>
      <c r="AAG102" s="12"/>
      <c r="AAH102" s="12"/>
      <c r="AAI102" s="12"/>
      <c r="AAJ102" s="12"/>
      <c r="AAK102" s="12"/>
      <c r="AAL102" s="12"/>
      <c r="AAM102" s="12"/>
      <c r="AAN102" s="12"/>
      <c r="AAO102" s="12"/>
      <c r="AAP102" s="12"/>
      <c r="AAQ102" s="12"/>
      <c r="AAR102" s="12"/>
      <c r="AAS102" s="12"/>
      <c r="AAT102" s="12"/>
      <c r="AAU102" s="12"/>
      <c r="AAV102" s="12"/>
      <c r="AAW102" s="12"/>
      <c r="AAX102" s="12"/>
      <c r="AAY102" s="12"/>
      <c r="AAZ102" s="12"/>
      <c r="ABA102" s="12"/>
      <c r="ABB102" s="12"/>
      <c r="ABC102" s="12"/>
      <c r="ABD102" s="12"/>
      <c r="ABE102" s="12"/>
      <c r="ABF102" s="12"/>
      <c r="ABG102" s="12"/>
      <c r="ABH102" s="12"/>
      <c r="ABI102" s="12"/>
      <c r="ABJ102" s="12"/>
      <c r="ABK102" s="12"/>
      <c r="ABL102" s="12"/>
      <c r="ABM102" s="12"/>
      <c r="ABN102" s="12"/>
      <c r="ABO102" s="12"/>
      <c r="ABP102" s="12"/>
      <c r="ABQ102" s="12"/>
      <c r="ABR102" s="12"/>
      <c r="ABS102" s="12"/>
      <c r="ABT102" s="12"/>
      <c r="ABU102" s="12"/>
      <c r="ABV102" s="12"/>
      <c r="ABW102" s="12"/>
      <c r="ABX102" s="12"/>
      <c r="ABY102" s="12"/>
      <c r="ABZ102" s="12"/>
      <c r="ACA102" s="12"/>
      <c r="ACB102" s="12"/>
      <c r="ACC102" s="12"/>
      <c r="ACD102" s="12"/>
      <c r="ACE102" s="12"/>
      <c r="ACF102" s="12"/>
      <c r="ACG102" s="12"/>
      <c r="ACH102" s="12"/>
      <c r="ACI102" s="12"/>
      <c r="ACJ102" s="12"/>
      <c r="ACK102" s="12"/>
      <c r="ACL102" s="12"/>
      <c r="ACM102" s="12"/>
      <c r="ACN102" s="12"/>
      <c r="ACO102" s="12"/>
      <c r="ACP102" s="12"/>
      <c r="ACQ102" s="12"/>
      <c r="ACR102" s="12"/>
      <c r="ACS102" s="12"/>
      <c r="ACT102" s="12"/>
      <c r="ACU102" s="12"/>
      <c r="ACV102" s="12"/>
      <c r="ACW102" s="12"/>
      <c r="ACX102" s="12"/>
      <c r="ACY102" s="12"/>
      <c r="ACZ102" s="12"/>
      <c r="ADA102" s="12"/>
      <c r="ADB102" s="12"/>
      <c r="ADC102" s="12"/>
      <c r="ADD102" s="12"/>
      <c r="ADE102" s="12"/>
      <c r="ADF102" s="12"/>
      <c r="ADG102" s="12"/>
      <c r="ADH102" s="12"/>
      <c r="ADI102" s="12"/>
      <c r="ADJ102" s="12"/>
      <c r="ADK102" s="12"/>
      <c r="ADL102" s="12"/>
      <c r="ADM102" s="12"/>
      <c r="ADN102" s="12"/>
      <c r="ADO102" s="12"/>
      <c r="ADP102" s="12"/>
      <c r="ADQ102" s="12"/>
      <c r="ADR102" s="12"/>
      <c r="ADS102" s="12"/>
      <c r="ADT102" s="12"/>
      <c r="ADU102" s="12"/>
      <c r="ADV102" s="12"/>
      <c r="ADW102" s="12"/>
      <c r="ADX102" s="12"/>
      <c r="ADY102" s="12"/>
      <c r="ADZ102" s="12"/>
      <c r="AEA102" s="12"/>
      <c r="AEB102" s="12"/>
      <c r="AEC102" s="15"/>
    </row>
    <row r="103" spans="1:809" x14ac:dyDescent="0.25">
      <c r="A103" s="29">
        <v>2012</v>
      </c>
      <c r="B103" s="6">
        <v>0.79720000000000002</v>
      </c>
      <c r="C103" s="6">
        <v>0.1016</v>
      </c>
      <c r="D103" s="6">
        <v>2.3199999999999998E-2</v>
      </c>
      <c r="E103" s="6">
        <v>0.19450000000000001</v>
      </c>
      <c r="F103" s="6">
        <v>0.82089999999999996</v>
      </c>
      <c r="G103" s="6">
        <v>0.65</v>
      </c>
      <c r="H103" s="6">
        <v>0.21129999999999999</v>
      </c>
      <c r="I103" s="6">
        <v>0.36370000000000002</v>
      </c>
      <c r="J103" s="6">
        <v>0.50649999999999995</v>
      </c>
      <c r="K103" s="6">
        <v>8.7800000000000003E-2</v>
      </c>
      <c r="L103" s="6">
        <v>0.1769</v>
      </c>
      <c r="M103" s="6">
        <v>5.1999999999999998E-2</v>
      </c>
      <c r="N103" s="6">
        <v>0.20230000000000001</v>
      </c>
      <c r="O103" s="6">
        <v>0.33660000000000001</v>
      </c>
      <c r="P103" s="6">
        <v>0.22989999999999999</v>
      </c>
      <c r="Q103" s="6">
        <v>1.5488</v>
      </c>
      <c r="R103" s="6">
        <v>0.1729</v>
      </c>
      <c r="S103" s="6">
        <v>0.247</v>
      </c>
      <c r="T103" s="10">
        <v>-999.9</v>
      </c>
      <c r="U103" s="6">
        <v>0.1948</v>
      </c>
      <c r="V103" s="6">
        <v>0.15290000000000001</v>
      </c>
      <c r="W103" s="6">
        <v>3.8199999999999998E-2</v>
      </c>
      <c r="X103" s="6">
        <v>1.9199999999999998E-2</v>
      </c>
      <c r="Y103" s="6">
        <v>8.7099999999999997E-2</v>
      </c>
      <c r="Z103" s="6">
        <v>9.9000000000000005E-2</v>
      </c>
      <c r="AA103" s="6">
        <v>0.93300000000000005</v>
      </c>
      <c r="AB103" s="6">
        <v>0.98260000000000003</v>
      </c>
      <c r="AC103" s="6">
        <v>0.221</v>
      </c>
      <c r="AD103" s="6">
        <v>2.58E-2</v>
      </c>
      <c r="AE103" s="6">
        <v>0.214</v>
      </c>
      <c r="AF103" s="6">
        <v>0.26569999999999999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12"/>
      <c r="BJ103" s="6"/>
      <c r="BK103" s="6"/>
      <c r="BL103" s="6"/>
      <c r="BM103" s="6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5"/>
    </row>
    <row r="104" spans="1:809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12"/>
      <c r="BJ104" s="6"/>
      <c r="BK104" s="6"/>
      <c r="BL104" s="6"/>
      <c r="BM104" s="6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5"/>
    </row>
    <row r="105" spans="1:809" x14ac:dyDescent="0.25">
      <c r="A105" s="99" t="s">
        <v>139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12"/>
      <c r="BJ105" s="6"/>
      <c r="BK105" s="6"/>
      <c r="BL105" s="6"/>
      <c r="BM105" s="6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5"/>
    </row>
    <row r="106" spans="1:809" x14ac:dyDescent="0.25">
      <c r="B106" s="2" t="s">
        <v>11</v>
      </c>
      <c r="C106" s="2" t="s">
        <v>13</v>
      </c>
      <c r="D106" s="2" t="s">
        <v>14</v>
      </c>
      <c r="E106" s="2" t="s">
        <v>15</v>
      </c>
      <c r="F106" s="2" t="s">
        <v>18</v>
      </c>
      <c r="G106" s="2" t="s">
        <v>19</v>
      </c>
      <c r="H106" s="2" t="s">
        <v>20</v>
      </c>
      <c r="I106" s="2" t="s">
        <v>21</v>
      </c>
      <c r="J106" s="2" t="s">
        <v>25</v>
      </c>
      <c r="K106" s="2" t="s">
        <v>28</v>
      </c>
      <c r="L106" s="2" t="s">
        <v>30</v>
      </c>
      <c r="M106" s="2" t="s">
        <v>45</v>
      </c>
      <c r="N106" s="2" t="s">
        <v>46</v>
      </c>
      <c r="O106" s="2" t="s">
        <v>47</v>
      </c>
      <c r="P106" s="2" t="s">
        <v>48</v>
      </c>
      <c r="Q106" s="2" t="s">
        <v>67</v>
      </c>
      <c r="R106" s="2" t="s">
        <v>73</v>
      </c>
      <c r="S106" s="2" t="s">
        <v>2</v>
      </c>
      <c r="T106" s="2" t="s">
        <v>77</v>
      </c>
      <c r="U106" s="2" t="s">
        <v>78</v>
      </c>
      <c r="V106" s="2" t="s">
        <v>79</v>
      </c>
      <c r="W106" s="2" t="s">
        <v>81</v>
      </c>
      <c r="X106" s="2" t="s">
        <v>83</v>
      </c>
      <c r="Y106" s="2" t="s">
        <v>84</v>
      </c>
      <c r="Z106" s="2" t="s">
        <v>86</v>
      </c>
      <c r="AA106" s="2" t="s">
        <v>87</v>
      </c>
      <c r="AB106" s="2" t="s">
        <v>88</v>
      </c>
      <c r="AC106" s="2" t="s">
        <v>136</v>
      </c>
      <c r="AD106" s="2" t="s">
        <v>98</v>
      </c>
      <c r="AE106" s="2" t="s">
        <v>100</v>
      </c>
      <c r="AF106" s="2" t="s">
        <v>103</v>
      </c>
      <c r="BI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</row>
    <row r="107" spans="1:809" x14ac:dyDescent="0.25">
      <c r="A107" s="29">
        <v>1990</v>
      </c>
      <c r="B107" s="6">
        <v>12.654</v>
      </c>
      <c r="C107" s="10">
        <v>-999.9</v>
      </c>
      <c r="D107" s="6">
        <v>0.2888</v>
      </c>
      <c r="E107" s="6">
        <v>3.8443999999999998</v>
      </c>
      <c r="F107" s="6">
        <v>17.638999999999999</v>
      </c>
      <c r="G107" s="6">
        <v>9.2322000000000006</v>
      </c>
      <c r="H107" s="6">
        <v>3.9662999999999999</v>
      </c>
      <c r="I107" s="6">
        <v>9.1717999999999993</v>
      </c>
      <c r="J107" s="6">
        <v>8.5734999999999992</v>
      </c>
      <c r="K107" s="6">
        <v>2.7450999999999999</v>
      </c>
      <c r="L107" s="6">
        <v>2.3576999999999999</v>
      </c>
      <c r="M107" s="6">
        <v>2.3458999999999999</v>
      </c>
      <c r="N107" s="6">
        <v>1.5259</v>
      </c>
      <c r="O107" s="6">
        <v>4.6506999999999996</v>
      </c>
      <c r="P107" s="6">
        <v>2.6985999999999999</v>
      </c>
      <c r="Q107" s="6">
        <v>7.5007999999999999</v>
      </c>
      <c r="R107" s="6">
        <v>0.61460000000000004</v>
      </c>
      <c r="S107" s="6">
        <v>5.2019000000000002</v>
      </c>
      <c r="T107" s="6">
        <v>2.4542999999999999</v>
      </c>
      <c r="U107" s="10">
        <v>-999.9</v>
      </c>
      <c r="V107" s="6">
        <v>3.8315000000000001</v>
      </c>
      <c r="W107" s="6">
        <v>0.47689999999999999</v>
      </c>
      <c r="X107" s="6">
        <v>0.73229999999999995</v>
      </c>
      <c r="Y107" s="6">
        <v>0.17280000000000001</v>
      </c>
      <c r="Z107" s="10">
        <v>-999.9</v>
      </c>
      <c r="AA107" s="6">
        <v>11.093299999999999</v>
      </c>
      <c r="AB107" s="10">
        <v>-999.9</v>
      </c>
      <c r="AC107" s="6">
        <v>2.78</v>
      </c>
      <c r="AD107" s="6">
        <v>0.8075</v>
      </c>
      <c r="AE107" s="6">
        <v>5.6689999999999996</v>
      </c>
      <c r="AF107" s="6">
        <v>2.4704000000000002</v>
      </c>
      <c r="BI107" s="12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</row>
    <row r="108" spans="1:809" x14ac:dyDescent="0.25">
      <c r="A108" s="29">
        <v>1991</v>
      </c>
      <c r="B108" s="6">
        <v>18.912400000000002</v>
      </c>
      <c r="C108" s="6">
        <v>4.1531000000000002</v>
      </c>
      <c r="D108" s="6">
        <v>0.54830000000000001</v>
      </c>
      <c r="E108" s="6">
        <v>3.3656000000000001</v>
      </c>
      <c r="F108" s="6">
        <v>27.6936</v>
      </c>
      <c r="G108" s="6">
        <v>25.927800000000001</v>
      </c>
      <c r="H108" s="6">
        <v>4.6382000000000003</v>
      </c>
      <c r="I108" s="6">
        <v>11.049300000000001</v>
      </c>
      <c r="J108" s="10">
        <v>-999.9</v>
      </c>
      <c r="K108" s="6">
        <v>3.0013000000000001</v>
      </c>
      <c r="L108" s="6">
        <v>3.5617999999999999</v>
      </c>
      <c r="M108" s="6">
        <v>1.6496</v>
      </c>
      <c r="N108" s="6">
        <v>1.9319999999999999</v>
      </c>
      <c r="O108" s="6">
        <v>4.6734999999999998</v>
      </c>
      <c r="P108" s="6">
        <v>2.1023000000000001</v>
      </c>
      <c r="Q108" s="6">
        <v>21.778700000000001</v>
      </c>
      <c r="R108" s="6">
        <v>1.0878000000000001</v>
      </c>
      <c r="S108" s="6">
        <v>7.3371000000000004</v>
      </c>
      <c r="T108" s="6">
        <v>2.286</v>
      </c>
      <c r="U108" s="6">
        <v>1.5572999999999999</v>
      </c>
      <c r="V108" s="6">
        <v>5.8918999999999997</v>
      </c>
      <c r="W108" s="6">
        <v>0.52939999999999998</v>
      </c>
      <c r="X108" s="6">
        <v>0.40679999999999999</v>
      </c>
      <c r="Y108" s="6">
        <v>0.1489</v>
      </c>
      <c r="Z108" s="6">
        <v>0.5121</v>
      </c>
      <c r="AA108" s="10">
        <v>-999.9</v>
      </c>
      <c r="AB108" s="6">
        <v>2.0552000000000001</v>
      </c>
      <c r="AC108" s="6">
        <v>2.5817999999999999</v>
      </c>
      <c r="AD108" s="6">
        <v>0.58919999999999995</v>
      </c>
      <c r="AE108" s="6">
        <v>5.0137999999999998</v>
      </c>
      <c r="AF108" s="6">
        <v>2.0897999999999999</v>
      </c>
      <c r="BI108" s="12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  <c r="PY108" s="15"/>
      <c r="PZ108" s="15"/>
      <c r="QA108" s="15"/>
      <c r="QB108" s="15"/>
      <c r="QC108" s="15"/>
      <c r="QD108" s="15"/>
      <c r="QE108" s="15"/>
      <c r="QF108" s="15"/>
      <c r="QG108" s="15"/>
      <c r="QH108" s="15"/>
      <c r="QI108" s="15"/>
      <c r="QJ108" s="15"/>
      <c r="QK108" s="15"/>
      <c r="QL108" s="15"/>
      <c r="QM108" s="15"/>
      <c r="QN108" s="15"/>
      <c r="QO108" s="15"/>
      <c r="QP108" s="15"/>
      <c r="QQ108" s="15"/>
      <c r="QR108" s="15"/>
      <c r="QS108" s="15"/>
      <c r="QT108" s="15"/>
      <c r="QU108" s="15"/>
      <c r="QV108" s="15"/>
      <c r="QW108" s="15"/>
      <c r="QX108" s="15"/>
      <c r="QY108" s="15"/>
      <c r="QZ108" s="15"/>
      <c r="RA108" s="15"/>
      <c r="RB108" s="15"/>
      <c r="RC108" s="15"/>
      <c r="RD108" s="15"/>
      <c r="RE108" s="15"/>
      <c r="RF108" s="15"/>
      <c r="RG108" s="15"/>
      <c r="RH108" s="15"/>
      <c r="RI108" s="15"/>
      <c r="RJ108" s="15"/>
      <c r="RK108" s="15"/>
      <c r="RL108" s="15"/>
      <c r="RM108" s="15"/>
      <c r="RN108" s="15"/>
      <c r="RO108" s="15"/>
      <c r="RP108" s="15"/>
      <c r="RQ108" s="15"/>
      <c r="RR108" s="15"/>
      <c r="RS108" s="15"/>
      <c r="RT108" s="15"/>
      <c r="RU108" s="15"/>
      <c r="RV108" s="15"/>
      <c r="RW108" s="15"/>
      <c r="RX108" s="15"/>
      <c r="RY108" s="15"/>
      <c r="RZ108" s="15"/>
      <c r="SA108" s="15"/>
      <c r="SB108" s="15"/>
      <c r="SC108" s="15"/>
      <c r="SD108" s="15"/>
      <c r="SE108" s="15"/>
      <c r="SF108" s="15"/>
      <c r="SG108" s="15"/>
      <c r="SH108" s="15"/>
      <c r="SI108" s="15"/>
      <c r="SJ108" s="15"/>
      <c r="SK108" s="15"/>
      <c r="SL108" s="15"/>
      <c r="SM108" s="15"/>
      <c r="SN108" s="15"/>
      <c r="SO108" s="15"/>
      <c r="SP108" s="15"/>
      <c r="SQ108" s="15"/>
      <c r="SR108" s="15"/>
      <c r="SS108" s="15"/>
      <c r="ST108" s="15"/>
      <c r="SU108" s="15"/>
      <c r="SV108" s="15"/>
      <c r="SW108" s="15"/>
      <c r="SX108" s="15"/>
      <c r="SY108" s="15"/>
      <c r="SZ108" s="15"/>
      <c r="TA108" s="15"/>
      <c r="TB108" s="15"/>
      <c r="TC108" s="15"/>
      <c r="TD108" s="15"/>
      <c r="TE108" s="15"/>
      <c r="TF108" s="15"/>
      <c r="TG108" s="15"/>
      <c r="TH108" s="15"/>
      <c r="TI108" s="15"/>
      <c r="TJ108" s="15"/>
      <c r="TK108" s="15"/>
      <c r="TL108" s="15"/>
      <c r="TM108" s="15"/>
      <c r="TN108" s="15"/>
      <c r="TO108" s="15"/>
      <c r="TP108" s="15"/>
      <c r="TQ108" s="15"/>
      <c r="TR108" s="15"/>
      <c r="TS108" s="15"/>
      <c r="TT108" s="15"/>
      <c r="TU108" s="15"/>
      <c r="TV108" s="15"/>
      <c r="TW108" s="15"/>
      <c r="TX108" s="15"/>
      <c r="TY108" s="15"/>
      <c r="TZ108" s="15"/>
      <c r="UA108" s="15"/>
      <c r="UB108" s="15"/>
      <c r="UC108" s="15"/>
      <c r="UD108" s="15"/>
      <c r="UE108" s="15"/>
      <c r="UF108" s="15"/>
      <c r="UG108" s="15"/>
      <c r="UH108" s="15"/>
      <c r="UI108" s="15"/>
      <c r="UJ108" s="15"/>
      <c r="UK108" s="15"/>
      <c r="UL108" s="15"/>
      <c r="UM108" s="15"/>
      <c r="UN108" s="15"/>
      <c r="UO108" s="15"/>
      <c r="UP108" s="15"/>
      <c r="UQ108" s="15"/>
      <c r="UR108" s="15"/>
      <c r="US108" s="15"/>
      <c r="UT108" s="15"/>
      <c r="UU108" s="15"/>
      <c r="UV108" s="15"/>
      <c r="UW108" s="15"/>
      <c r="UX108" s="15"/>
      <c r="UY108" s="15"/>
      <c r="UZ108" s="15"/>
      <c r="VA108" s="15"/>
      <c r="VB108" s="15"/>
      <c r="VC108" s="15"/>
      <c r="VD108" s="15"/>
      <c r="VE108" s="15"/>
      <c r="VF108" s="15"/>
      <c r="VG108" s="15"/>
      <c r="VH108" s="15"/>
      <c r="VI108" s="15"/>
      <c r="VJ108" s="15"/>
      <c r="VK108" s="15"/>
      <c r="VL108" s="15"/>
      <c r="VM108" s="15"/>
      <c r="VN108" s="15"/>
      <c r="VO108" s="15"/>
      <c r="VP108" s="15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  <c r="WR108" s="15"/>
      <c r="WS108" s="15"/>
      <c r="WT108" s="15"/>
      <c r="WU108" s="15"/>
      <c r="WV108" s="15"/>
      <c r="WW108" s="15"/>
      <c r="WX108" s="15"/>
      <c r="WY108" s="15"/>
      <c r="WZ108" s="15"/>
      <c r="XA108" s="15"/>
      <c r="XB108" s="15"/>
      <c r="XC108" s="15"/>
      <c r="XD108" s="15"/>
      <c r="XE108" s="15"/>
      <c r="XF108" s="15"/>
      <c r="XG108" s="15"/>
      <c r="XH108" s="15"/>
      <c r="XI108" s="15"/>
      <c r="XJ108" s="15"/>
      <c r="XK108" s="15"/>
      <c r="XL108" s="15"/>
      <c r="XM108" s="15"/>
      <c r="XN108" s="15"/>
      <c r="XO108" s="15"/>
      <c r="XP108" s="15"/>
      <c r="XQ108" s="15"/>
      <c r="XR108" s="15"/>
      <c r="XS108" s="15"/>
      <c r="XT108" s="15"/>
      <c r="XU108" s="15"/>
      <c r="XV108" s="15"/>
      <c r="XW108" s="15"/>
      <c r="XX108" s="15"/>
      <c r="XY108" s="15"/>
      <c r="XZ108" s="15"/>
      <c r="YA108" s="15"/>
      <c r="YB108" s="15"/>
      <c r="YC108" s="15"/>
      <c r="YD108" s="15"/>
      <c r="YE108" s="15"/>
      <c r="YF108" s="15"/>
      <c r="YG108" s="15"/>
      <c r="YH108" s="15"/>
      <c r="YI108" s="15"/>
      <c r="YJ108" s="15"/>
      <c r="YK108" s="15"/>
      <c r="YL108" s="15"/>
      <c r="YM108" s="15"/>
      <c r="YN108" s="15"/>
      <c r="YO108" s="15"/>
      <c r="YP108" s="15"/>
      <c r="YQ108" s="15"/>
      <c r="YR108" s="15"/>
      <c r="YS108" s="15"/>
      <c r="YT108" s="15"/>
      <c r="YU108" s="15"/>
      <c r="YV108" s="15"/>
      <c r="YW108" s="15"/>
      <c r="YX108" s="15"/>
      <c r="YY108" s="15"/>
      <c r="YZ108" s="15"/>
      <c r="ZA108" s="15"/>
      <c r="ZB108" s="15"/>
      <c r="ZC108" s="15"/>
      <c r="ZD108" s="15"/>
      <c r="ZE108" s="15"/>
      <c r="ZF108" s="15"/>
      <c r="ZG108" s="15"/>
      <c r="ZH108" s="15"/>
      <c r="ZI108" s="15"/>
      <c r="ZJ108" s="15"/>
      <c r="ZK108" s="15"/>
      <c r="ZL108" s="15"/>
      <c r="ZM108" s="15"/>
      <c r="ZN108" s="15"/>
      <c r="ZO108" s="15"/>
      <c r="ZP108" s="15"/>
      <c r="ZQ108" s="15"/>
      <c r="ZR108" s="15"/>
      <c r="ZS108" s="15"/>
      <c r="ZT108" s="15"/>
      <c r="ZU108" s="15"/>
      <c r="ZV108" s="15"/>
      <c r="ZW108" s="15"/>
      <c r="ZX108" s="15"/>
      <c r="ZY108" s="15"/>
      <c r="ZZ108" s="15"/>
      <c r="AAA108" s="15"/>
      <c r="AAB108" s="15"/>
      <c r="AAC108" s="15"/>
      <c r="AAD108" s="15"/>
      <c r="AAE108" s="15"/>
      <c r="AAF108" s="15"/>
      <c r="AAG108" s="15"/>
      <c r="AAH108" s="15"/>
      <c r="AAI108" s="15"/>
      <c r="AAJ108" s="15"/>
      <c r="AAK108" s="15"/>
      <c r="AAL108" s="15"/>
      <c r="AAM108" s="15"/>
      <c r="AAN108" s="15"/>
      <c r="AAO108" s="15"/>
      <c r="AAP108" s="15"/>
      <c r="AAQ108" s="15"/>
      <c r="AAR108" s="15"/>
      <c r="AAS108" s="15"/>
      <c r="AAT108" s="15"/>
      <c r="AAU108" s="15"/>
      <c r="AAV108" s="15"/>
      <c r="AAW108" s="15"/>
      <c r="AAX108" s="15"/>
      <c r="AAY108" s="15"/>
      <c r="AAZ108" s="15"/>
      <c r="ABA108" s="15"/>
      <c r="ABB108" s="15"/>
      <c r="ABC108" s="15"/>
      <c r="ABD108" s="15"/>
      <c r="ABE108" s="15"/>
      <c r="ABF108" s="15"/>
      <c r="ABG108" s="15"/>
      <c r="ABH108" s="15"/>
      <c r="ABI108" s="15"/>
      <c r="ABJ108" s="15"/>
      <c r="ABK108" s="15"/>
      <c r="ABL108" s="15"/>
      <c r="ABM108" s="15"/>
      <c r="ABN108" s="15"/>
      <c r="ABO108" s="15"/>
      <c r="ABP108" s="15"/>
      <c r="ABQ108" s="15"/>
      <c r="ABR108" s="15"/>
      <c r="ABS108" s="15"/>
      <c r="ABT108" s="15"/>
      <c r="ABU108" s="15"/>
      <c r="ABV108" s="15"/>
      <c r="ABW108" s="15"/>
      <c r="ABX108" s="15"/>
      <c r="ABY108" s="15"/>
      <c r="ABZ108" s="15"/>
      <c r="ACA108" s="15"/>
      <c r="ACB108" s="15"/>
      <c r="ACC108" s="15"/>
      <c r="ACD108" s="15"/>
      <c r="ACE108" s="15"/>
      <c r="ACF108" s="15"/>
      <c r="ACG108" s="15"/>
      <c r="ACH108" s="15"/>
      <c r="ACI108" s="15"/>
      <c r="ACJ108" s="15"/>
      <c r="ACK108" s="15"/>
      <c r="ACL108" s="15"/>
      <c r="ACM108" s="15"/>
      <c r="ACN108" s="15"/>
      <c r="ACO108" s="15"/>
      <c r="ACP108" s="15"/>
      <c r="ACQ108" s="15"/>
      <c r="ACR108" s="15"/>
      <c r="ACS108" s="15"/>
      <c r="ACT108" s="15"/>
      <c r="ACU108" s="15"/>
      <c r="ACV108" s="15"/>
      <c r="ACW108" s="15"/>
      <c r="ACX108" s="15"/>
      <c r="ACY108" s="15"/>
      <c r="ACZ108" s="15"/>
      <c r="ADA108" s="15"/>
      <c r="ADB108" s="15"/>
      <c r="ADC108" s="15"/>
      <c r="ADD108" s="15"/>
      <c r="ADE108" s="15"/>
      <c r="ADF108" s="15"/>
      <c r="ADG108" s="15"/>
      <c r="ADH108" s="15"/>
      <c r="ADI108" s="15"/>
      <c r="ADJ108" s="15"/>
      <c r="ADK108" s="15"/>
      <c r="ADL108" s="15"/>
      <c r="ADM108" s="15"/>
      <c r="ADN108" s="15"/>
      <c r="ADO108" s="15"/>
      <c r="ADP108" s="15"/>
      <c r="ADQ108" s="15"/>
      <c r="ADR108" s="15"/>
      <c r="ADS108" s="15"/>
      <c r="ADT108" s="15"/>
      <c r="ADU108" s="15"/>
      <c r="ADV108" s="15"/>
      <c r="ADW108" s="15"/>
      <c r="ADX108" s="15"/>
      <c r="ADY108" s="15"/>
      <c r="ADZ108" s="15"/>
      <c r="AEA108" s="15"/>
      <c r="AEB108" s="15"/>
      <c r="AEC108" s="15"/>
    </row>
    <row r="109" spans="1:809" x14ac:dyDescent="0.25">
      <c r="A109" s="29">
        <v>1992</v>
      </c>
      <c r="B109" s="6">
        <v>14.041499999999999</v>
      </c>
      <c r="C109" s="6">
        <v>2.1541999999999999</v>
      </c>
      <c r="D109" s="6">
        <v>0.22109999999999999</v>
      </c>
      <c r="E109" s="6">
        <v>2.6549999999999998</v>
      </c>
      <c r="F109" s="10">
        <v>-999.9</v>
      </c>
      <c r="G109" s="6">
        <v>17.244599999999998</v>
      </c>
      <c r="H109" s="6">
        <v>2.8025000000000002</v>
      </c>
      <c r="I109" s="6">
        <v>5.4482999999999997</v>
      </c>
      <c r="J109" s="10">
        <v>-999.9</v>
      </c>
      <c r="K109" s="6">
        <v>1.7098</v>
      </c>
      <c r="L109" s="6">
        <v>2.3266</v>
      </c>
      <c r="M109" s="6">
        <v>0.44259999999999999</v>
      </c>
      <c r="N109" s="6">
        <v>0.70799999999999996</v>
      </c>
      <c r="O109" s="6">
        <v>1.2794000000000001</v>
      </c>
      <c r="P109" s="6">
        <v>0.51070000000000004</v>
      </c>
      <c r="Q109" s="6">
        <v>16.027200000000001</v>
      </c>
      <c r="R109" s="6">
        <v>0.96709999999999996</v>
      </c>
      <c r="S109" s="6">
        <v>6.5368000000000004</v>
      </c>
      <c r="T109" s="6">
        <v>1.585</v>
      </c>
      <c r="U109" s="10">
        <v>-999.9</v>
      </c>
      <c r="V109" s="6">
        <v>3.0383</v>
      </c>
      <c r="W109" s="6">
        <v>0.32969999999999999</v>
      </c>
      <c r="X109" s="6">
        <v>9.5299999999999996E-2</v>
      </c>
      <c r="Y109" s="6">
        <v>5.8299999999999998E-2</v>
      </c>
      <c r="Z109" s="6">
        <v>0.45469999999999999</v>
      </c>
      <c r="AA109" s="10">
        <v>-999.9</v>
      </c>
      <c r="AB109" s="6">
        <v>2.38</v>
      </c>
      <c r="AC109" s="6">
        <v>1.6319999999999999</v>
      </c>
      <c r="AD109" s="6">
        <v>0.2296</v>
      </c>
      <c r="AE109" s="6">
        <v>3.17</v>
      </c>
      <c r="AF109" s="6">
        <v>2.2393000000000001</v>
      </c>
      <c r="BI109" s="12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  <c r="PY109" s="15"/>
      <c r="PZ109" s="15"/>
      <c r="QA109" s="15"/>
      <c r="QB109" s="15"/>
      <c r="QC109" s="15"/>
      <c r="QD109" s="15"/>
      <c r="QE109" s="15"/>
      <c r="QF109" s="15"/>
      <c r="QG109" s="15"/>
      <c r="QH109" s="15"/>
      <c r="QI109" s="15"/>
      <c r="QJ109" s="15"/>
      <c r="QK109" s="15"/>
      <c r="QL109" s="15"/>
      <c r="QM109" s="15"/>
      <c r="QN109" s="15"/>
      <c r="QO109" s="15"/>
      <c r="QP109" s="15"/>
      <c r="QQ109" s="15"/>
      <c r="QR109" s="15"/>
      <c r="QS109" s="15"/>
      <c r="QT109" s="15"/>
      <c r="QU109" s="15"/>
      <c r="QV109" s="15"/>
      <c r="QW109" s="15"/>
      <c r="QX109" s="15"/>
      <c r="QY109" s="15"/>
      <c r="QZ109" s="15"/>
      <c r="RA109" s="15"/>
      <c r="RB109" s="15"/>
      <c r="RC109" s="15"/>
      <c r="RD109" s="15"/>
      <c r="RE109" s="15"/>
      <c r="RF109" s="15"/>
      <c r="RG109" s="15"/>
      <c r="RH109" s="15"/>
      <c r="RI109" s="15"/>
      <c r="RJ109" s="15"/>
      <c r="RK109" s="15"/>
      <c r="RL109" s="15"/>
      <c r="RM109" s="15"/>
      <c r="RN109" s="15"/>
      <c r="RO109" s="15"/>
      <c r="RP109" s="15"/>
      <c r="RQ109" s="15"/>
      <c r="RR109" s="15"/>
      <c r="RS109" s="15"/>
      <c r="RT109" s="15"/>
      <c r="RU109" s="15"/>
      <c r="RV109" s="15"/>
      <c r="RW109" s="15"/>
      <c r="RX109" s="15"/>
      <c r="RY109" s="15"/>
      <c r="RZ109" s="15"/>
      <c r="SA109" s="15"/>
      <c r="SB109" s="15"/>
      <c r="SC109" s="15"/>
      <c r="SD109" s="15"/>
      <c r="SE109" s="15"/>
      <c r="SF109" s="15"/>
      <c r="SG109" s="15"/>
      <c r="SH109" s="15"/>
      <c r="SI109" s="15"/>
      <c r="SJ109" s="15"/>
      <c r="SK109" s="15"/>
      <c r="SL109" s="15"/>
      <c r="SM109" s="15"/>
      <c r="SN109" s="15"/>
      <c r="SO109" s="15"/>
      <c r="SP109" s="15"/>
      <c r="SQ109" s="15"/>
      <c r="SR109" s="15"/>
      <c r="SS109" s="15"/>
      <c r="ST109" s="15"/>
      <c r="SU109" s="15"/>
      <c r="SV109" s="15"/>
      <c r="SW109" s="15"/>
      <c r="SX109" s="15"/>
      <c r="SY109" s="15"/>
      <c r="SZ109" s="15"/>
      <c r="TA109" s="15"/>
      <c r="TB109" s="15"/>
      <c r="TC109" s="15"/>
      <c r="TD109" s="15"/>
      <c r="TE109" s="15"/>
      <c r="TF109" s="15"/>
      <c r="TG109" s="15"/>
      <c r="TH109" s="15"/>
      <c r="TI109" s="15"/>
      <c r="TJ109" s="15"/>
      <c r="TK109" s="15"/>
      <c r="TL109" s="15"/>
      <c r="TM109" s="15"/>
      <c r="TN109" s="15"/>
      <c r="TO109" s="15"/>
      <c r="TP109" s="15"/>
      <c r="TQ109" s="15"/>
      <c r="TR109" s="15"/>
      <c r="TS109" s="15"/>
      <c r="TT109" s="15"/>
      <c r="TU109" s="15"/>
      <c r="TV109" s="15"/>
      <c r="TW109" s="15"/>
      <c r="TX109" s="15"/>
      <c r="TY109" s="15"/>
      <c r="TZ109" s="15"/>
      <c r="UA109" s="15"/>
      <c r="UB109" s="15"/>
      <c r="UC109" s="15"/>
      <c r="UD109" s="15"/>
      <c r="UE109" s="15"/>
      <c r="UF109" s="15"/>
      <c r="UG109" s="15"/>
      <c r="UH109" s="15"/>
      <c r="UI109" s="15"/>
      <c r="UJ109" s="15"/>
      <c r="UK109" s="15"/>
      <c r="UL109" s="15"/>
      <c r="UM109" s="15"/>
      <c r="UN109" s="15"/>
      <c r="UO109" s="15"/>
      <c r="UP109" s="15"/>
      <c r="UQ109" s="15"/>
      <c r="UR109" s="15"/>
      <c r="US109" s="15"/>
      <c r="UT109" s="15"/>
      <c r="UU109" s="15"/>
      <c r="UV109" s="15"/>
      <c r="UW109" s="15"/>
      <c r="UX109" s="15"/>
      <c r="UY109" s="15"/>
      <c r="UZ109" s="15"/>
      <c r="VA109" s="15"/>
      <c r="VB109" s="15"/>
      <c r="VC109" s="15"/>
      <c r="VD109" s="15"/>
      <c r="VE109" s="15"/>
      <c r="VF109" s="15"/>
      <c r="VG109" s="15"/>
      <c r="VH109" s="15"/>
      <c r="VI109" s="15"/>
      <c r="VJ109" s="15"/>
      <c r="VK109" s="15"/>
      <c r="VL109" s="15"/>
      <c r="VM109" s="15"/>
      <c r="VN109" s="15"/>
      <c r="VO109" s="15"/>
      <c r="VP109" s="15"/>
      <c r="VQ109" s="15"/>
      <c r="VR109" s="15"/>
      <c r="VS109" s="15"/>
      <c r="VT109" s="15"/>
      <c r="VU109" s="15"/>
      <c r="VV109" s="15"/>
      <c r="VW109" s="15"/>
      <c r="VX109" s="15"/>
      <c r="VY109" s="15"/>
      <c r="VZ109" s="15"/>
      <c r="WA109" s="15"/>
      <c r="WB109" s="15"/>
      <c r="WC109" s="15"/>
      <c r="WD109" s="15"/>
      <c r="WE109" s="15"/>
      <c r="WF109" s="15"/>
      <c r="WG109" s="15"/>
      <c r="WH109" s="15"/>
      <c r="WI109" s="15"/>
      <c r="WJ109" s="15"/>
      <c r="WK109" s="15"/>
      <c r="WL109" s="15"/>
      <c r="WM109" s="15"/>
      <c r="WN109" s="15"/>
      <c r="WO109" s="15"/>
      <c r="WP109" s="15"/>
      <c r="WQ109" s="15"/>
      <c r="WR109" s="15"/>
      <c r="WS109" s="15"/>
      <c r="WT109" s="15"/>
      <c r="WU109" s="15"/>
      <c r="WV109" s="15"/>
      <c r="WW109" s="15"/>
      <c r="WX109" s="15"/>
      <c r="WY109" s="15"/>
      <c r="WZ109" s="15"/>
      <c r="XA109" s="15"/>
      <c r="XB109" s="15"/>
      <c r="XC109" s="15"/>
      <c r="XD109" s="15"/>
      <c r="XE109" s="15"/>
      <c r="XF109" s="15"/>
      <c r="XG109" s="15"/>
      <c r="XH109" s="15"/>
      <c r="XI109" s="15"/>
      <c r="XJ109" s="15"/>
      <c r="XK109" s="15"/>
      <c r="XL109" s="15"/>
      <c r="XM109" s="15"/>
      <c r="XN109" s="15"/>
      <c r="XO109" s="15"/>
      <c r="XP109" s="15"/>
      <c r="XQ109" s="15"/>
      <c r="XR109" s="15"/>
      <c r="XS109" s="15"/>
      <c r="XT109" s="15"/>
      <c r="XU109" s="15"/>
      <c r="XV109" s="15"/>
      <c r="XW109" s="15"/>
      <c r="XX109" s="15"/>
      <c r="XY109" s="15"/>
      <c r="XZ109" s="15"/>
      <c r="YA109" s="15"/>
      <c r="YB109" s="15"/>
      <c r="YC109" s="15"/>
      <c r="YD109" s="15"/>
      <c r="YE109" s="15"/>
      <c r="YF109" s="15"/>
      <c r="YG109" s="15"/>
      <c r="YH109" s="15"/>
      <c r="YI109" s="15"/>
      <c r="YJ109" s="15"/>
      <c r="YK109" s="15"/>
      <c r="YL109" s="15"/>
      <c r="YM109" s="15"/>
      <c r="YN109" s="15"/>
      <c r="YO109" s="15"/>
      <c r="YP109" s="15"/>
      <c r="YQ109" s="15"/>
      <c r="YR109" s="15"/>
      <c r="YS109" s="15"/>
      <c r="YT109" s="15"/>
      <c r="YU109" s="15"/>
      <c r="YV109" s="15"/>
      <c r="YW109" s="15"/>
      <c r="YX109" s="15"/>
      <c r="YY109" s="15"/>
      <c r="YZ109" s="15"/>
      <c r="ZA109" s="15"/>
      <c r="ZB109" s="15"/>
      <c r="ZC109" s="15"/>
      <c r="ZD109" s="15"/>
      <c r="ZE109" s="15"/>
      <c r="ZF109" s="15"/>
      <c r="ZG109" s="15"/>
      <c r="ZH109" s="15"/>
      <c r="ZI109" s="15"/>
      <c r="ZJ109" s="15"/>
      <c r="ZK109" s="15"/>
      <c r="ZL109" s="15"/>
      <c r="ZM109" s="15"/>
      <c r="ZN109" s="15"/>
      <c r="ZO109" s="15"/>
      <c r="ZP109" s="15"/>
      <c r="ZQ109" s="15"/>
      <c r="ZR109" s="15"/>
      <c r="ZS109" s="15"/>
      <c r="ZT109" s="15"/>
      <c r="ZU109" s="15"/>
      <c r="ZV109" s="15"/>
      <c r="ZW109" s="15"/>
      <c r="ZX109" s="15"/>
      <c r="ZY109" s="15"/>
      <c r="ZZ109" s="15"/>
      <c r="AAA109" s="15"/>
      <c r="AAB109" s="15"/>
      <c r="AAC109" s="15"/>
      <c r="AAD109" s="15"/>
      <c r="AAE109" s="15"/>
      <c r="AAF109" s="15"/>
      <c r="AAG109" s="15"/>
      <c r="AAH109" s="15"/>
      <c r="AAI109" s="15"/>
      <c r="AAJ109" s="15"/>
      <c r="AAK109" s="15"/>
      <c r="AAL109" s="15"/>
      <c r="AAM109" s="15"/>
      <c r="AAN109" s="15"/>
      <c r="AAO109" s="15"/>
      <c r="AAP109" s="15"/>
      <c r="AAQ109" s="15"/>
      <c r="AAR109" s="15"/>
      <c r="AAS109" s="15"/>
      <c r="AAT109" s="15"/>
      <c r="AAU109" s="15"/>
      <c r="AAV109" s="15"/>
      <c r="AAW109" s="15"/>
      <c r="AAX109" s="15"/>
      <c r="AAY109" s="15"/>
      <c r="AAZ109" s="15"/>
      <c r="ABA109" s="15"/>
      <c r="ABB109" s="15"/>
      <c r="ABC109" s="15"/>
      <c r="ABD109" s="15"/>
      <c r="ABE109" s="15"/>
      <c r="ABF109" s="15"/>
      <c r="ABG109" s="15"/>
      <c r="ABH109" s="15"/>
      <c r="ABI109" s="15"/>
      <c r="ABJ109" s="15"/>
      <c r="ABK109" s="15"/>
      <c r="ABL109" s="15"/>
      <c r="ABM109" s="15"/>
      <c r="ABN109" s="15"/>
      <c r="ABO109" s="15"/>
      <c r="ABP109" s="15"/>
      <c r="ABQ109" s="15"/>
      <c r="ABR109" s="15"/>
      <c r="ABS109" s="15"/>
      <c r="ABT109" s="15"/>
      <c r="ABU109" s="15"/>
      <c r="ABV109" s="15"/>
      <c r="ABW109" s="15"/>
      <c r="ABX109" s="15"/>
      <c r="ABY109" s="15"/>
      <c r="ABZ109" s="15"/>
      <c r="ACA109" s="15"/>
      <c r="ACB109" s="15"/>
      <c r="ACC109" s="15"/>
      <c r="ACD109" s="15"/>
      <c r="ACE109" s="15"/>
      <c r="ACF109" s="15"/>
      <c r="ACG109" s="15"/>
      <c r="ACH109" s="15"/>
      <c r="ACI109" s="15"/>
      <c r="ACJ109" s="15"/>
      <c r="ACK109" s="15"/>
      <c r="ACL109" s="15"/>
      <c r="ACM109" s="15"/>
      <c r="ACN109" s="15"/>
      <c r="ACO109" s="15"/>
      <c r="ACP109" s="15"/>
      <c r="ACQ109" s="15"/>
      <c r="ACR109" s="15"/>
      <c r="ACS109" s="15"/>
      <c r="ACT109" s="15"/>
      <c r="ACU109" s="15"/>
      <c r="ACV109" s="15"/>
      <c r="ACW109" s="15"/>
      <c r="ACX109" s="15"/>
      <c r="ACY109" s="15"/>
      <c r="ACZ109" s="15"/>
      <c r="ADA109" s="15"/>
      <c r="ADB109" s="15"/>
      <c r="ADC109" s="15"/>
      <c r="ADD109" s="15"/>
      <c r="ADE109" s="15"/>
      <c r="ADF109" s="15"/>
      <c r="ADG109" s="15"/>
      <c r="ADH109" s="15"/>
      <c r="ADI109" s="15"/>
      <c r="ADJ109" s="15"/>
      <c r="ADK109" s="15"/>
      <c r="ADL109" s="15"/>
      <c r="ADM109" s="15"/>
      <c r="ADN109" s="15"/>
      <c r="ADO109" s="15"/>
      <c r="ADP109" s="15"/>
      <c r="ADQ109" s="15"/>
      <c r="ADR109" s="15"/>
      <c r="ADS109" s="15"/>
      <c r="ADT109" s="15"/>
      <c r="ADU109" s="15"/>
      <c r="ADV109" s="15"/>
      <c r="ADW109" s="15"/>
      <c r="ADX109" s="15"/>
      <c r="ADY109" s="15"/>
      <c r="ADZ109" s="15"/>
      <c r="AEA109" s="15"/>
      <c r="AEB109" s="15"/>
      <c r="AEC109" s="15"/>
    </row>
    <row r="110" spans="1:809" x14ac:dyDescent="0.25">
      <c r="A110" s="29">
        <v>1993</v>
      </c>
      <c r="B110" s="6">
        <v>15.1965</v>
      </c>
      <c r="C110" s="6">
        <v>2.3147000000000002</v>
      </c>
      <c r="D110" s="6">
        <v>0.28449999999999998</v>
      </c>
      <c r="E110" s="6">
        <v>1.8378000000000001</v>
      </c>
      <c r="F110" s="6">
        <v>13.9</v>
      </c>
      <c r="G110" s="6">
        <v>7.5838999999999999</v>
      </c>
      <c r="H110" s="6">
        <v>3.0203000000000002</v>
      </c>
      <c r="I110" s="6">
        <v>7.0933000000000002</v>
      </c>
      <c r="J110" s="6">
        <v>5.7419000000000002</v>
      </c>
      <c r="K110" s="6">
        <v>2.3035999999999999</v>
      </c>
      <c r="L110" s="6">
        <v>2.8592</v>
      </c>
      <c r="M110" s="6">
        <v>0.95389999999999997</v>
      </c>
      <c r="N110" s="6">
        <v>1.1888000000000001</v>
      </c>
      <c r="O110" s="6">
        <v>2.6278999999999999</v>
      </c>
      <c r="P110" s="6">
        <v>1.3448</v>
      </c>
      <c r="Q110" s="6">
        <v>7.3472999999999997</v>
      </c>
      <c r="R110" s="6">
        <v>0.46939999999999998</v>
      </c>
      <c r="S110" s="6">
        <v>3.2214999999999998</v>
      </c>
      <c r="T110" s="6">
        <v>2.0689000000000002</v>
      </c>
      <c r="U110" s="10">
        <v>-999.9</v>
      </c>
      <c r="V110" s="6">
        <v>2.6219999999999999</v>
      </c>
      <c r="W110" s="6">
        <v>0.64510000000000001</v>
      </c>
      <c r="X110" s="6">
        <v>0.34839999999999999</v>
      </c>
      <c r="Y110" s="6">
        <v>0.2482</v>
      </c>
      <c r="Z110" s="6">
        <v>0.4738</v>
      </c>
      <c r="AA110" s="6">
        <v>8.5961999999999996</v>
      </c>
      <c r="AB110" s="6">
        <v>2.9918999999999998</v>
      </c>
      <c r="AC110" s="6">
        <v>1.9192</v>
      </c>
      <c r="AD110" s="6">
        <v>0.32819999999999999</v>
      </c>
      <c r="AE110" s="6">
        <v>2.7410000000000001</v>
      </c>
      <c r="AF110" s="6">
        <v>3.5232000000000001</v>
      </c>
      <c r="BI110" s="12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</row>
    <row r="111" spans="1:809" x14ac:dyDescent="0.25">
      <c r="A111" s="29">
        <v>1994</v>
      </c>
      <c r="B111" s="6">
        <v>7.2428999999999997</v>
      </c>
      <c r="C111" s="6">
        <v>2.2749000000000001</v>
      </c>
      <c r="D111" s="6">
        <v>0.22889999999999999</v>
      </c>
      <c r="E111" s="6">
        <v>1.6677999999999999</v>
      </c>
      <c r="F111" s="6">
        <v>10.8848</v>
      </c>
      <c r="G111" s="6">
        <v>8.4014000000000006</v>
      </c>
      <c r="H111" s="6">
        <v>2.7639</v>
      </c>
      <c r="I111" s="6">
        <v>4.7278000000000002</v>
      </c>
      <c r="J111" s="6">
        <v>4.4813999999999998</v>
      </c>
      <c r="K111" s="6">
        <v>1.3219000000000001</v>
      </c>
      <c r="L111" s="6">
        <v>1.8740000000000001</v>
      </c>
      <c r="M111" s="6">
        <v>1.135</v>
      </c>
      <c r="N111" s="6">
        <v>2.0287000000000002</v>
      </c>
      <c r="O111" s="6">
        <v>3.6764999999999999</v>
      </c>
      <c r="P111" s="6">
        <v>0.93240000000000001</v>
      </c>
      <c r="Q111" s="6">
        <v>8.1058000000000003</v>
      </c>
      <c r="R111" s="6">
        <v>0.62009999999999998</v>
      </c>
      <c r="S111" s="6">
        <v>2.8231000000000002</v>
      </c>
      <c r="T111" s="6">
        <v>4.3422000000000001</v>
      </c>
      <c r="U111" s="6">
        <v>1.5132000000000001</v>
      </c>
      <c r="V111" s="6">
        <v>2.9064000000000001</v>
      </c>
      <c r="W111" s="6">
        <v>0.64049999999999996</v>
      </c>
      <c r="X111" s="6">
        <v>0.32850000000000001</v>
      </c>
      <c r="Y111" s="6">
        <v>0.16239999999999999</v>
      </c>
      <c r="Z111" s="6">
        <v>0.44169999999999998</v>
      </c>
      <c r="AA111" s="6">
        <v>7.2516999999999996</v>
      </c>
      <c r="AB111" s="6">
        <v>2.1322000000000001</v>
      </c>
      <c r="AC111" s="6">
        <v>1.2736000000000001</v>
      </c>
      <c r="AD111" s="6">
        <v>0.41199999999999998</v>
      </c>
      <c r="AE111" s="6">
        <v>1.9350000000000001</v>
      </c>
      <c r="AF111" s="6">
        <v>1.476</v>
      </c>
      <c r="BI111" s="12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</row>
    <row r="112" spans="1:809" x14ac:dyDescent="0.25">
      <c r="A112" s="29">
        <v>1995</v>
      </c>
      <c r="B112" s="10">
        <v>-999.9</v>
      </c>
      <c r="C112" s="6">
        <v>2.1650999999999998</v>
      </c>
      <c r="D112" s="6">
        <v>0.1588</v>
      </c>
      <c r="E112" s="6">
        <v>1.5810999999999999</v>
      </c>
      <c r="F112" s="6">
        <v>10.8759</v>
      </c>
      <c r="G112" s="6">
        <v>10.928800000000001</v>
      </c>
      <c r="H112" s="6">
        <v>2.8902000000000001</v>
      </c>
      <c r="I112" s="6">
        <v>4.0944000000000003</v>
      </c>
      <c r="J112" s="6">
        <v>5.2411000000000003</v>
      </c>
      <c r="K112" s="6">
        <v>1.6451</v>
      </c>
      <c r="L112" s="6">
        <v>2.4369000000000001</v>
      </c>
      <c r="M112" s="6">
        <v>0.80259999999999998</v>
      </c>
      <c r="N112" s="6">
        <v>0.96479999999999999</v>
      </c>
      <c r="O112" s="6">
        <v>2.0468999999999999</v>
      </c>
      <c r="P112" s="6">
        <v>0.83140000000000003</v>
      </c>
      <c r="Q112" s="6">
        <v>6.5393999999999997</v>
      </c>
      <c r="R112" s="6">
        <v>0.6865</v>
      </c>
      <c r="S112" s="6">
        <v>1.9233</v>
      </c>
      <c r="T112" s="6">
        <v>2.7305000000000001</v>
      </c>
      <c r="U112" s="6">
        <v>1.6915</v>
      </c>
      <c r="V112" s="6">
        <v>2.2928000000000002</v>
      </c>
      <c r="W112" s="6">
        <v>0.373</v>
      </c>
      <c r="X112" s="6">
        <v>0.36580000000000001</v>
      </c>
      <c r="Y112" s="6">
        <v>0.35249999999999998</v>
      </c>
      <c r="Z112" s="6">
        <v>0.34810000000000002</v>
      </c>
      <c r="AA112" s="6">
        <v>6.6821000000000002</v>
      </c>
      <c r="AB112" s="6">
        <v>2.6909000000000001</v>
      </c>
      <c r="AC112" s="6">
        <v>1.9455</v>
      </c>
      <c r="AD112" s="6">
        <v>0.37980000000000003</v>
      </c>
      <c r="AE112" s="6">
        <v>2.8910999999999998</v>
      </c>
      <c r="AF112" s="6">
        <v>1.5958000000000001</v>
      </c>
      <c r="BI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</row>
    <row r="113" spans="1:809" x14ac:dyDescent="0.25">
      <c r="A113" s="29">
        <v>1996</v>
      </c>
      <c r="B113" s="10">
        <v>-999.9</v>
      </c>
      <c r="C113" s="6">
        <v>3.2597999999999998</v>
      </c>
      <c r="D113" s="6">
        <v>0.17080000000000001</v>
      </c>
      <c r="E113" s="6">
        <v>1.6234</v>
      </c>
      <c r="F113" s="6">
        <v>10.5242</v>
      </c>
      <c r="G113" s="6">
        <v>18.700099999999999</v>
      </c>
      <c r="H113" s="6">
        <v>3.4950999999999999</v>
      </c>
      <c r="I113" s="6">
        <v>7.0879000000000003</v>
      </c>
      <c r="J113" s="6">
        <v>8.2972000000000001</v>
      </c>
      <c r="K113" s="6">
        <v>3.2021000000000002</v>
      </c>
      <c r="L113" s="6">
        <v>2.2959000000000001</v>
      </c>
      <c r="M113" s="6">
        <v>1.1558999999999999</v>
      </c>
      <c r="N113" s="6">
        <v>1.7063999999999999</v>
      </c>
      <c r="O113" s="6">
        <v>3.0750000000000002</v>
      </c>
      <c r="P113" s="6">
        <v>1.4976</v>
      </c>
      <c r="Q113" s="6">
        <v>7.6498999999999997</v>
      </c>
      <c r="R113" s="6">
        <v>1.1373</v>
      </c>
      <c r="S113" s="6">
        <v>2.5680000000000001</v>
      </c>
      <c r="T113" s="6">
        <v>3.9438</v>
      </c>
      <c r="U113" s="6">
        <v>1.4709000000000001</v>
      </c>
      <c r="V113" s="6">
        <v>4.0731999999999999</v>
      </c>
      <c r="W113" s="6">
        <v>0.54430000000000001</v>
      </c>
      <c r="X113" s="6">
        <v>0.1986</v>
      </c>
      <c r="Y113" s="6">
        <v>0.1643</v>
      </c>
      <c r="Z113" s="6">
        <v>0.19639999999999999</v>
      </c>
      <c r="AA113" s="6">
        <v>8.1837999999999997</v>
      </c>
      <c r="AB113" s="6">
        <v>1.3455999999999999</v>
      </c>
      <c r="AC113" s="6">
        <v>1.5629999999999999</v>
      </c>
      <c r="AD113" s="6">
        <v>0.2</v>
      </c>
      <c r="AE113" s="6">
        <v>2.5026999999999999</v>
      </c>
      <c r="AF113" s="6">
        <v>1.1830000000000001</v>
      </c>
      <c r="BI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</row>
    <row r="114" spans="1:809" x14ac:dyDescent="0.25">
      <c r="A114" s="29">
        <v>1997</v>
      </c>
      <c r="B114" s="10">
        <v>-999.9</v>
      </c>
      <c r="C114" s="10">
        <v>-999.9</v>
      </c>
      <c r="D114" s="6">
        <v>0.13650000000000001</v>
      </c>
      <c r="E114" s="6">
        <v>1.3972</v>
      </c>
      <c r="F114" s="6">
        <v>7.5309999999999997</v>
      </c>
      <c r="G114" s="6">
        <v>9.4893999999999998</v>
      </c>
      <c r="H114" s="6">
        <v>1.5752999999999999</v>
      </c>
      <c r="I114" s="6">
        <v>2.8016999999999999</v>
      </c>
      <c r="J114" s="6">
        <v>3.0211000000000001</v>
      </c>
      <c r="K114" s="6">
        <v>1.2074</v>
      </c>
      <c r="L114" s="6">
        <v>1.1060000000000001</v>
      </c>
      <c r="M114" s="6">
        <v>0.87790000000000001</v>
      </c>
      <c r="N114" s="6">
        <v>0.60150000000000003</v>
      </c>
      <c r="O114" s="6">
        <v>1.4543999999999999</v>
      </c>
      <c r="P114" s="6">
        <v>0.83899999999999997</v>
      </c>
      <c r="Q114" s="6">
        <v>5.9378000000000002</v>
      </c>
      <c r="R114" s="6">
        <v>0.67220000000000002</v>
      </c>
      <c r="S114" s="6">
        <v>1.1395</v>
      </c>
      <c r="T114" s="6">
        <v>2.5697999999999999</v>
      </c>
      <c r="U114" s="6">
        <v>0.86909999999999998</v>
      </c>
      <c r="V114" s="6">
        <v>1.5704</v>
      </c>
      <c r="W114" s="6">
        <v>0.2792</v>
      </c>
      <c r="X114" s="6">
        <v>0.15110000000000001</v>
      </c>
      <c r="Y114" s="6">
        <v>0.1179</v>
      </c>
      <c r="Z114" s="6">
        <v>0.24199999999999999</v>
      </c>
      <c r="AA114" s="6">
        <v>7.0359999999999996</v>
      </c>
      <c r="AB114" s="6">
        <v>1.0571999999999999</v>
      </c>
      <c r="AC114" s="6">
        <v>0.89119999999999999</v>
      </c>
      <c r="AD114" s="6">
        <v>0.16880000000000001</v>
      </c>
      <c r="AE114" s="6">
        <v>1.2202</v>
      </c>
      <c r="AF114" s="6">
        <v>0.46189999999999998</v>
      </c>
      <c r="BI114" s="12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</row>
    <row r="115" spans="1:809" x14ac:dyDescent="0.25">
      <c r="A115" s="29">
        <v>1998</v>
      </c>
      <c r="B115" s="10">
        <v>-999.9</v>
      </c>
      <c r="C115" s="10">
        <v>-999.9</v>
      </c>
      <c r="D115" s="6">
        <v>0.1245</v>
      </c>
      <c r="E115" s="6">
        <v>1.1446000000000001</v>
      </c>
      <c r="F115" s="6">
        <v>5.1993</v>
      </c>
      <c r="G115" s="6">
        <v>4.7385999999999999</v>
      </c>
      <c r="H115" s="6">
        <v>0.89370000000000005</v>
      </c>
      <c r="I115" s="6">
        <v>1.6744000000000001</v>
      </c>
      <c r="J115" s="6">
        <v>1.4378</v>
      </c>
      <c r="K115" s="6">
        <v>0.71150000000000002</v>
      </c>
      <c r="L115" s="6">
        <v>0.76870000000000005</v>
      </c>
      <c r="M115" s="6">
        <v>0.81010000000000004</v>
      </c>
      <c r="N115" s="6">
        <v>0.77459999999999996</v>
      </c>
      <c r="O115" s="6">
        <v>1.6848000000000001</v>
      </c>
      <c r="P115" s="6">
        <v>1.3242</v>
      </c>
      <c r="Q115" s="6">
        <v>4.1192000000000002</v>
      </c>
      <c r="R115" s="10">
        <v>-999.9</v>
      </c>
      <c r="S115" s="6">
        <v>1.5933999999999999</v>
      </c>
      <c r="T115" s="6">
        <v>1.8028</v>
      </c>
      <c r="U115" s="6">
        <v>0.66080000000000005</v>
      </c>
      <c r="V115" s="6">
        <v>1.1002000000000001</v>
      </c>
      <c r="W115" s="6">
        <v>0.11609999999999999</v>
      </c>
      <c r="X115" s="6">
        <v>0.15770000000000001</v>
      </c>
      <c r="Y115" s="6">
        <v>2.6599999999999999E-2</v>
      </c>
      <c r="Z115" s="6">
        <v>0.41760000000000003</v>
      </c>
      <c r="AA115" s="6">
        <v>5.6483999999999996</v>
      </c>
      <c r="AB115" s="6">
        <v>1.6884999999999999</v>
      </c>
      <c r="AC115" s="6">
        <v>0.70069999999999999</v>
      </c>
      <c r="AD115" s="6">
        <v>0.1273</v>
      </c>
      <c r="AE115" s="6">
        <v>1.0683</v>
      </c>
      <c r="AF115" s="6">
        <v>0.51890000000000003</v>
      </c>
      <c r="BI115" s="12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</row>
    <row r="116" spans="1:809" x14ac:dyDescent="0.25">
      <c r="A116" s="29">
        <v>1999</v>
      </c>
      <c r="B116" s="10">
        <v>-999.9</v>
      </c>
      <c r="C116" s="10">
        <v>-999.9</v>
      </c>
      <c r="D116" s="6">
        <v>0.14380000000000001</v>
      </c>
      <c r="E116" s="6">
        <v>1.151</v>
      </c>
      <c r="F116" s="6">
        <v>3.5367000000000002</v>
      </c>
      <c r="G116" s="6">
        <v>3.0895999999999999</v>
      </c>
      <c r="H116" s="10">
        <v>-999.9</v>
      </c>
      <c r="I116" s="6">
        <v>0.6966</v>
      </c>
      <c r="J116" s="6">
        <v>0.6794</v>
      </c>
      <c r="K116" s="6">
        <v>0.4617</v>
      </c>
      <c r="L116" s="6">
        <v>0.56410000000000005</v>
      </c>
      <c r="M116" s="6">
        <v>0.30730000000000002</v>
      </c>
      <c r="N116" s="6">
        <v>0.81789999999999996</v>
      </c>
      <c r="O116" s="6">
        <v>1.8237000000000001</v>
      </c>
      <c r="P116" s="6">
        <v>1.0716000000000001</v>
      </c>
      <c r="Q116" s="6">
        <v>1.8688</v>
      </c>
      <c r="R116" s="10">
        <v>-999.9</v>
      </c>
      <c r="S116" s="6">
        <v>1.8532</v>
      </c>
      <c r="T116" s="6">
        <v>2.0524</v>
      </c>
      <c r="U116" s="6">
        <v>0.32790000000000002</v>
      </c>
      <c r="V116" s="6">
        <v>0.78290000000000004</v>
      </c>
      <c r="W116" s="6">
        <v>9.2100000000000001E-2</v>
      </c>
      <c r="X116" s="6">
        <v>0.1173</v>
      </c>
      <c r="Y116" s="6">
        <v>3.5900000000000001E-2</v>
      </c>
      <c r="Z116" s="6">
        <v>0.29959999999999998</v>
      </c>
      <c r="AA116" s="6">
        <v>5.3815</v>
      </c>
      <c r="AB116" s="6">
        <v>1.5365</v>
      </c>
      <c r="AC116" s="6">
        <v>0.47010000000000002</v>
      </c>
      <c r="AD116" s="6">
        <v>0.13739999999999999</v>
      </c>
      <c r="AE116" s="6">
        <v>0.70179999999999998</v>
      </c>
      <c r="AF116" s="6">
        <v>1.3319000000000001</v>
      </c>
      <c r="BI116" s="12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</row>
    <row r="117" spans="1:809" x14ac:dyDescent="0.25">
      <c r="A117" s="29">
        <v>2000</v>
      </c>
      <c r="B117" s="6">
        <v>2.6295000000000002</v>
      </c>
      <c r="C117" s="6">
        <v>0.70440000000000003</v>
      </c>
      <c r="D117" s="6">
        <v>5.7500000000000002E-2</v>
      </c>
      <c r="E117" s="6">
        <v>1.0682</v>
      </c>
      <c r="F117" s="6">
        <v>2.9626999999999999</v>
      </c>
      <c r="G117" s="6">
        <v>2.5407999999999999</v>
      </c>
      <c r="H117" s="6">
        <v>1.0147999999999999</v>
      </c>
      <c r="I117" s="6">
        <v>2.0788000000000002</v>
      </c>
      <c r="J117" s="6">
        <v>0.76939999999999997</v>
      </c>
      <c r="K117" s="6">
        <v>0.33539999999999998</v>
      </c>
      <c r="L117" s="6">
        <v>0.42709999999999998</v>
      </c>
      <c r="M117" s="6">
        <v>0.79890000000000005</v>
      </c>
      <c r="N117" s="6">
        <v>0.30909999999999999</v>
      </c>
      <c r="O117" s="6">
        <v>0.91039999999999999</v>
      </c>
      <c r="P117" s="6">
        <v>0.53320000000000001</v>
      </c>
      <c r="Q117" s="6">
        <v>1.6819999999999999</v>
      </c>
      <c r="R117" s="10">
        <v>-999.9</v>
      </c>
      <c r="S117" s="6">
        <v>2.2997999999999998</v>
      </c>
      <c r="T117" s="6">
        <v>1.1936</v>
      </c>
      <c r="U117" s="6">
        <v>0.33829999999999999</v>
      </c>
      <c r="V117" s="6">
        <v>0.83840000000000003</v>
      </c>
      <c r="W117" s="6">
        <v>7.5700000000000003E-2</v>
      </c>
      <c r="X117" s="6">
        <v>4.0500000000000001E-2</v>
      </c>
      <c r="Y117" s="6">
        <v>2.9499999999999998E-2</v>
      </c>
      <c r="Z117" s="6">
        <v>0.23089999999999999</v>
      </c>
      <c r="AA117" s="6">
        <v>3.7349999999999999</v>
      </c>
      <c r="AB117" s="6">
        <v>1.6369</v>
      </c>
      <c r="AC117" s="6">
        <v>0.3997</v>
      </c>
      <c r="AD117" s="6">
        <v>3.15E-2</v>
      </c>
      <c r="AE117" s="6">
        <v>0.47970000000000002</v>
      </c>
      <c r="AF117" s="6">
        <v>0.8246</v>
      </c>
      <c r="BI117" s="12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</row>
    <row r="118" spans="1:809" x14ac:dyDescent="0.25">
      <c r="A118" s="29">
        <v>2001</v>
      </c>
      <c r="B118" s="6">
        <v>3.8696000000000002</v>
      </c>
      <c r="C118" s="6">
        <v>0.40450000000000003</v>
      </c>
      <c r="D118" s="6">
        <v>9.3100000000000002E-2</v>
      </c>
      <c r="E118" s="6">
        <v>0.86819999999999997</v>
      </c>
      <c r="F118" s="6">
        <v>3.6781999999999999</v>
      </c>
      <c r="G118" s="6">
        <v>3.1781000000000001</v>
      </c>
      <c r="H118" s="10">
        <v>-999.9</v>
      </c>
      <c r="I118" s="6">
        <v>1.7037</v>
      </c>
      <c r="J118" s="6">
        <v>1.0145999999999999</v>
      </c>
      <c r="K118" s="6">
        <v>0.49730000000000002</v>
      </c>
      <c r="L118" s="6">
        <v>0.72799999999999998</v>
      </c>
      <c r="M118" s="6">
        <v>0.54769999999999996</v>
      </c>
      <c r="N118" s="6">
        <v>0.75049999999999994</v>
      </c>
      <c r="O118" s="6">
        <v>1.5704</v>
      </c>
      <c r="P118" s="6">
        <v>1.0916999999999999</v>
      </c>
      <c r="Q118" s="6">
        <v>3.5958999999999999</v>
      </c>
      <c r="R118" s="6">
        <v>0.51959999999999995</v>
      </c>
      <c r="S118" s="6">
        <v>0.86950000000000005</v>
      </c>
      <c r="T118" s="6">
        <v>1.4047000000000001</v>
      </c>
      <c r="U118" s="6">
        <v>0.3105</v>
      </c>
      <c r="V118" s="6">
        <v>0.76990000000000003</v>
      </c>
      <c r="W118" s="6">
        <v>0.21940000000000001</v>
      </c>
      <c r="X118" s="6">
        <v>0.27410000000000001</v>
      </c>
      <c r="Y118" s="6">
        <v>0.1028</v>
      </c>
      <c r="Z118" s="6">
        <v>0.1719</v>
      </c>
      <c r="AA118" s="6">
        <v>3.9093</v>
      </c>
      <c r="AB118" s="6">
        <v>1.36</v>
      </c>
      <c r="AC118" s="6">
        <v>0.54710000000000003</v>
      </c>
      <c r="AD118" s="6">
        <v>0.23130000000000001</v>
      </c>
      <c r="AE118" s="6">
        <v>0.7369</v>
      </c>
      <c r="AF118" s="6">
        <v>1.2423</v>
      </c>
      <c r="BI118" s="12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</row>
    <row r="119" spans="1:809" x14ac:dyDescent="0.25">
      <c r="A119" s="29">
        <v>2002</v>
      </c>
      <c r="B119" s="6">
        <v>2.8448000000000002</v>
      </c>
      <c r="C119" s="6">
        <v>0.51839999999999997</v>
      </c>
      <c r="D119" s="6">
        <v>9.8699999999999996E-2</v>
      </c>
      <c r="E119" s="6">
        <v>0.63949999999999996</v>
      </c>
      <c r="F119" s="6">
        <v>2.6084000000000001</v>
      </c>
      <c r="G119" s="6">
        <v>2.7025999999999999</v>
      </c>
      <c r="H119" s="6">
        <v>0.85809999999999997</v>
      </c>
      <c r="I119" s="6">
        <v>1.6567000000000001</v>
      </c>
      <c r="J119" s="6">
        <v>1.4039999999999999</v>
      </c>
      <c r="K119" s="6">
        <v>0.37040000000000001</v>
      </c>
      <c r="L119" s="6">
        <v>0.3987</v>
      </c>
      <c r="M119" s="6">
        <v>0.84399999999999997</v>
      </c>
      <c r="N119" s="6">
        <v>0.51870000000000005</v>
      </c>
      <c r="O119" s="6">
        <v>1.1859999999999999</v>
      </c>
      <c r="P119" s="6">
        <v>0.76680000000000004</v>
      </c>
      <c r="Q119" s="6">
        <v>2.1806999999999999</v>
      </c>
      <c r="R119" s="6">
        <v>0.25979999999999998</v>
      </c>
      <c r="S119" s="6">
        <v>1.3934</v>
      </c>
      <c r="T119" s="6">
        <v>1.7142999999999999</v>
      </c>
      <c r="U119" s="6">
        <v>1.0418000000000001</v>
      </c>
      <c r="V119" s="6">
        <v>1.1168</v>
      </c>
      <c r="W119" s="6">
        <v>0.14319999999999999</v>
      </c>
      <c r="X119" s="6">
        <v>0.1116</v>
      </c>
      <c r="Y119" s="6">
        <v>6.9400000000000003E-2</v>
      </c>
      <c r="Z119" s="6">
        <v>0.2979</v>
      </c>
      <c r="AA119" s="6">
        <v>5.5286</v>
      </c>
      <c r="AB119" s="6">
        <v>1.4497</v>
      </c>
      <c r="AC119" s="6">
        <v>0.39639999999999997</v>
      </c>
      <c r="AD119" s="6">
        <v>7.17E-2</v>
      </c>
      <c r="AE119" s="6">
        <v>0.46350000000000002</v>
      </c>
      <c r="AF119" s="6">
        <v>0.65800000000000003</v>
      </c>
      <c r="BI119" s="12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</row>
    <row r="120" spans="1:809" x14ac:dyDescent="0.25">
      <c r="A120" s="29">
        <v>2003</v>
      </c>
      <c r="B120" s="6">
        <v>3.1486999999999998</v>
      </c>
      <c r="C120" s="6">
        <v>0.75639999999999996</v>
      </c>
      <c r="D120" s="6">
        <v>8.3000000000000004E-2</v>
      </c>
      <c r="E120" s="6">
        <v>0.92600000000000005</v>
      </c>
      <c r="F120" s="6">
        <v>3.6358000000000001</v>
      </c>
      <c r="G120" s="6">
        <v>3.0337000000000001</v>
      </c>
      <c r="H120" s="6">
        <v>0.87709999999999999</v>
      </c>
      <c r="I120" s="6">
        <v>1.5595000000000001</v>
      </c>
      <c r="J120" s="6">
        <v>1.3225</v>
      </c>
      <c r="K120" s="6">
        <v>0.45200000000000001</v>
      </c>
      <c r="L120" s="6">
        <v>0.73550000000000004</v>
      </c>
      <c r="M120" s="6">
        <v>0.47310000000000002</v>
      </c>
      <c r="N120" s="6">
        <v>1.1503000000000001</v>
      </c>
      <c r="O120" s="6">
        <v>1.4918</v>
      </c>
      <c r="P120" s="6">
        <v>0.61909999999999998</v>
      </c>
      <c r="Q120" s="6">
        <v>3.3805000000000001</v>
      </c>
      <c r="R120" s="6">
        <v>0.7198</v>
      </c>
      <c r="S120" s="10">
        <v>-999.9</v>
      </c>
      <c r="T120" s="6">
        <v>1.8722000000000001</v>
      </c>
      <c r="U120" s="6">
        <v>0.77949999999999997</v>
      </c>
      <c r="V120" s="6">
        <v>0.85780000000000001</v>
      </c>
      <c r="W120" s="6">
        <v>0.14530000000000001</v>
      </c>
      <c r="X120" s="6">
        <v>0.1472</v>
      </c>
      <c r="Y120" s="6">
        <v>6.3799999999999996E-2</v>
      </c>
      <c r="Z120" s="6">
        <v>0.48520000000000002</v>
      </c>
      <c r="AA120" s="6">
        <v>4.1818</v>
      </c>
      <c r="AB120" s="6">
        <v>1.3003</v>
      </c>
      <c r="AC120" s="6">
        <v>0.73209999999999997</v>
      </c>
      <c r="AD120" s="6">
        <v>0.125</v>
      </c>
      <c r="AE120" s="6">
        <v>0.8054</v>
      </c>
      <c r="AF120" s="6">
        <v>0.76939999999999997</v>
      </c>
      <c r="BI120" s="12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</row>
    <row r="121" spans="1:809" x14ac:dyDescent="0.25">
      <c r="A121" s="29">
        <v>2004</v>
      </c>
      <c r="B121" s="6">
        <v>2.8607</v>
      </c>
      <c r="C121" s="6">
        <v>0.47360000000000002</v>
      </c>
      <c r="D121" s="6">
        <v>8.09E-2</v>
      </c>
      <c r="E121" s="6">
        <v>0.69310000000000005</v>
      </c>
      <c r="F121" s="6">
        <v>1.8391999999999999</v>
      </c>
      <c r="G121" s="6">
        <v>2.4451000000000001</v>
      </c>
      <c r="H121" s="6">
        <v>0.49049999999999999</v>
      </c>
      <c r="I121" s="6">
        <v>1.1000000000000001</v>
      </c>
      <c r="J121" s="6">
        <v>0.99460000000000004</v>
      </c>
      <c r="K121" s="6">
        <v>0.30509999999999998</v>
      </c>
      <c r="L121" s="6">
        <v>0.48170000000000002</v>
      </c>
      <c r="M121" s="6">
        <v>0.51290000000000002</v>
      </c>
      <c r="N121" s="6">
        <v>0.4274</v>
      </c>
      <c r="O121" s="6">
        <v>1.2929999999999999</v>
      </c>
      <c r="P121" s="6">
        <v>0.35510000000000003</v>
      </c>
      <c r="Q121" s="6">
        <v>1.621</v>
      </c>
      <c r="R121" s="6">
        <v>0.21809999999999999</v>
      </c>
      <c r="S121" s="10">
        <v>-999.9</v>
      </c>
      <c r="T121" s="6">
        <v>1.5895999999999999</v>
      </c>
      <c r="U121" s="6">
        <v>0.81230000000000002</v>
      </c>
      <c r="V121" s="10">
        <v>-999.9</v>
      </c>
      <c r="W121" s="6">
        <v>9.0300000000000005E-2</v>
      </c>
      <c r="X121" s="6">
        <v>0.1176</v>
      </c>
      <c r="Y121" s="6">
        <v>7.1900000000000006E-2</v>
      </c>
      <c r="Z121" s="6">
        <v>0.2404</v>
      </c>
      <c r="AA121" s="6">
        <v>3.8418000000000001</v>
      </c>
      <c r="AB121" s="6">
        <v>1.3972</v>
      </c>
      <c r="AC121" s="10">
        <v>-999.9</v>
      </c>
      <c r="AD121" s="6">
        <v>6.9699999999999998E-2</v>
      </c>
      <c r="AE121" s="6">
        <v>0.54500000000000004</v>
      </c>
      <c r="AF121" s="6">
        <v>0.49370000000000003</v>
      </c>
      <c r="BI121" s="12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</row>
    <row r="122" spans="1:809" x14ac:dyDescent="0.25">
      <c r="A122" s="29">
        <v>2005</v>
      </c>
      <c r="B122" s="6">
        <v>1.7597</v>
      </c>
      <c r="C122" s="6">
        <v>0.50029999999999997</v>
      </c>
      <c r="D122" s="6">
        <v>0.13900000000000001</v>
      </c>
      <c r="E122" s="6">
        <v>0.91890000000000005</v>
      </c>
      <c r="F122" s="6">
        <v>2.2275999999999998</v>
      </c>
      <c r="G122" s="6">
        <v>2.9407999999999999</v>
      </c>
      <c r="H122" s="6">
        <v>0.56940000000000002</v>
      </c>
      <c r="I122" s="10">
        <v>-999.9</v>
      </c>
      <c r="J122" s="6">
        <v>0.76419999999999999</v>
      </c>
      <c r="K122" s="6">
        <v>0.2833</v>
      </c>
      <c r="L122" s="6">
        <v>0.56910000000000005</v>
      </c>
      <c r="M122" s="6">
        <v>0.64090000000000003</v>
      </c>
      <c r="N122" s="6">
        <v>0.55779999999999996</v>
      </c>
      <c r="O122" s="6">
        <v>1.0519000000000001</v>
      </c>
      <c r="P122" s="6">
        <v>0.69010000000000005</v>
      </c>
      <c r="Q122" s="6">
        <v>1.9397</v>
      </c>
      <c r="R122" s="6">
        <v>0.27</v>
      </c>
      <c r="S122" s="10">
        <v>-999.9</v>
      </c>
      <c r="T122" s="6">
        <v>1.1327</v>
      </c>
      <c r="U122" s="6">
        <v>0.99060000000000004</v>
      </c>
      <c r="V122" s="6">
        <v>0.5675</v>
      </c>
      <c r="W122" s="6">
        <v>0.1784</v>
      </c>
      <c r="X122" s="6">
        <v>9.3399999999999997E-2</v>
      </c>
      <c r="Y122" s="6">
        <v>8.6199999999999999E-2</v>
      </c>
      <c r="Z122" s="6">
        <v>0.156</v>
      </c>
      <c r="AA122" s="6">
        <v>3.3736000000000002</v>
      </c>
      <c r="AB122" s="6">
        <v>1.2208000000000001</v>
      </c>
      <c r="AC122" s="6">
        <v>0.49830000000000002</v>
      </c>
      <c r="AD122" s="6">
        <v>7.4399999999999994E-2</v>
      </c>
      <c r="AE122" s="6">
        <v>0.57079999999999997</v>
      </c>
      <c r="AF122" s="6">
        <v>0.42759999999999998</v>
      </c>
      <c r="BI122" s="12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</row>
    <row r="123" spans="1:809" x14ac:dyDescent="0.25">
      <c r="A123" s="29">
        <v>2006</v>
      </c>
      <c r="B123" s="6">
        <v>2.7978000000000001</v>
      </c>
      <c r="C123" s="6">
        <v>0.42130000000000001</v>
      </c>
      <c r="D123" s="6">
        <v>0.1095</v>
      </c>
      <c r="E123" s="6">
        <v>0.67020000000000002</v>
      </c>
      <c r="F123" s="6">
        <v>2.5905</v>
      </c>
      <c r="G123" s="6">
        <v>3.6585999999999999</v>
      </c>
      <c r="H123" s="6">
        <v>0.57730000000000004</v>
      </c>
      <c r="I123" s="6">
        <v>0.85050000000000003</v>
      </c>
      <c r="J123" s="6">
        <v>1.3736999999999999</v>
      </c>
      <c r="K123" s="6">
        <v>0.38429999999999997</v>
      </c>
      <c r="L123" s="6">
        <v>0.63580000000000003</v>
      </c>
      <c r="M123" s="6">
        <v>0.42280000000000001</v>
      </c>
      <c r="N123" s="6">
        <v>0.57479999999999998</v>
      </c>
      <c r="O123" s="6">
        <v>1.4036</v>
      </c>
      <c r="P123" s="6">
        <v>0.75409999999999999</v>
      </c>
      <c r="Q123" s="6">
        <v>2.8294000000000001</v>
      </c>
      <c r="R123" s="6">
        <v>0.4491</v>
      </c>
      <c r="S123" s="6">
        <v>0.96189999999999998</v>
      </c>
      <c r="T123" s="6">
        <v>1.0552999999999999</v>
      </c>
      <c r="U123" s="6">
        <v>1.2454000000000001</v>
      </c>
      <c r="V123" s="6">
        <v>0.59770000000000001</v>
      </c>
      <c r="W123" s="6">
        <v>0.21279999999999999</v>
      </c>
      <c r="X123" s="6">
        <v>0.16239999999999999</v>
      </c>
      <c r="Y123" s="6">
        <v>5.2999999999999999E-2</v>
      </c>
      <c r="Z123" s="6">
        <v>0.16889999999999999</v>
      </c>
      <c r="AA123" s="6">
        <v>4.3055000000000003</v>
      </c>
      <c r="AB123" s="6">
        <v>1.2197</v>
      </c>
      <c r="AC123" s="6">
        <v>0.61070000000000002</v>
      </c>
      <c r="AD123" s="6">
        <v>0.18049999999999999</v>
      </c>
      <c r="AE123" s="6">
        <v>0.79790000000000005</v>
      </c>
      <c r="AF123" s="6">
        <v>0.31409999999999999</v>
      </c>
      <c r="BI123" s="12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</row>
    <row r="124" spans="1:809" x14ac:dyDescent="0.25">
      <c r="A124" s="29">
        <v>2007</v>
      </c>
      <c r="B124" s="6">
        <v>1.0498000000000001</v>
      </c>
      <c r="C124" s="6">
        <v>0.25059999999999999</v>
      </c>
      <c r="D124" s="6">
        <v>3.1099999999999999E-2</v>
      </c>
      <c r="E124" s="6">
        <v>0.46800000000000003</v>
      </c>
      <c r="F124" s="6">
        <v>1.2701</v>
      </c>
      <c r="G124" s="6">
        <v>1.6465000000000001</v>
      </c>
      <c r="H124" s="6">
        <v>0.38100000000000001</v>
      </c>
      <c r="I124" s="6">
        <v>0.46579999999999999</v>
      </c>
      <c r="J124" s="6">
        <v>0.50819999999999999</v>
      </c>
      <c r="K124" s="6">
        <v>0.25669999999999998</v>
      </c>
      <c r="L124" s="6">
        <v>0.29659999999999997</v>
      </c>
      <c r="M124" s="6">
        <v>0.193</v>
      </c>
      <c r="N124" s="6">
        <v>0.27700000000000002</v>
      </c>
      <c r="O124" s="6">
        <v>0.72789999999999999</v>
      </c>
      <c r="P124" s="6">
        <v>0.49280000000000002</v>
      </c>
      <c r="Q124" s="6">
        <v>2.032</v>
      </c>
      <c r="R124" s="6">
        <v>0.27029999999999998</v>
      </c>
      <c r="S124" s="6">
        <v>0.76139999999999997</v>
      </c>
      <c r="T124" s="6">
        <v>0.49440000000000001</v>
      </c>
      <c r="U124" s="6">
        <v>0.59150000000000003</v>
      </c>
      <c r="V124" s="6">
        <v>0.46200000000000002</v>
      </c>
      <c r="W124" s="6">
        <v>5.3499999999999999E-2</v>
      </c>
      <c r="X124" s="6">
        <v>7.8E-2</v>
      </c>
      <c r="Y124" s="6">
        <v>3.3500000000000002E-2</v>
      </c>
      <c r="Z124" s="6">
        <v>0.13669999999999999</v>
      </c>
      <c r="AA124" s="6">
        <v>3.3309000000000002</v>
      </c>
      <c r="AB124" s="6">
        <v>1.0127999999999999</v>
      </c>
      <c r="AC124" s="6">
        <v>0.31119999999999998</v>
      </c>
      <c r="AD124" s="6">
        <v>8.7599999999999997E-2</v>
      </c>
      <c r="AE124" s="6">
        <v>0.31630000000000003</v>
      </c>
      <c r="AF124" s="6">
        <v>0.21160000000000001</v>
      </c>
      <c r="BI124" s="12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</row>
    <row r="125" spans="1:809" x14ac:dyDescent="0.25">
      <c r="A125" s="29">
        <v>2008</v>
      </c>
      <c r="B125" s="6">
        <v>1.1478999999999999</v>
      </c>
      <c r="C125" s="6">
        <v>0.248</v>
      </c>
      <c r="D125" s="6">
        <v>5.3600000000000002E-2</v>
      </c>
      <c r="E125" s="6">
        <v>0.56830000000000003</v>
      </c>
      <c r="F125" s="6">
        <v>1.409</v>
      </c>
      <c r="G125" s="6">
        <v>1.6999</v>
      </c>
      <c r="H125" s="10">
        <v>-999.9</v>
      </c>
      <c r="I125" s="10">
        <v>-999.9</v>
      </c>
      <c r="J125" s="10">
        <v>-999.9</v>
      </c>
      <c r="K125" s="6">
        <v>0.20039999999999999</v>
      </c>
      <c r="L125" s="6">
        <v>0.2888</v>
      </c>
      <c r="M125" s="6">
        <v>0.49359999999999998</v>
      </c>
      <c r="N125" s="6">
        <v>0.28170000000000001</v>
      </c>
      <c r="O125" s="6">
        <v>0.57389999999999997</v>
      </c>
      <c r="P125" s="6">
        <v>0.21279999999999999</v>
      </c>
      <c r="Q125" s="10">
        <v>-999.9</v>
      </c>
      <c r="R125" s="6">
        <v>0.23419999999999999</v>
      </c>
      <c r="S125" s="10">
        <v>-999.9</v>
      </c>
      <c r="T125" s="6">
        <v>0.77129999999999999</v>
      </c>
      <c r="U125" s="6">
        <v>0.44919999999999999</v>
      </c>
      <c r="V125" s="6">
        <v>0.70689999999999997</v>
      </c>
      <c r="W125" s="6">
        <v>4.4499999999999998E-2</v>
      </c>
      <c r="X125" s="6">
        <v>2.3099999999999999E-2</v>
      </c>
      <c r="Y125" s="6">
        <v>3.0200000000000001E-2</v>
      </c>
      <c r="Z125" s="6">
        <v>7.5300000000000006E-2</v>
      </c>
      <c r="AA125" s="6">
        <v>2.8969</v>
      </c>
      <c r="AB125" s="6">
        <v>1.0858000000000001</v>
      </c>
      <c r="AC125" s="6">
        <v>0.2944</v>
      </c>
      <c r="AD125" s="6">
        <v>1.61E-2</v>
      </c>
      <c r="AE125" s="6">
        <v>0.37030000000000002</v>
      </c>
      <c r="AF125" s="6">
        <v>0.18099999999999999</v>
      </c>
      <c r="BI125" s="12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</row>
    <row r="126" spans="1:809" x14ac:dyDescent="0.25">
      <c r="A126" s="29">
        <v>2009</v>
      </c>
      <c r="B126" s="6">
        <v>1.5711999999999999</v>
      </c>
      <c r="C126" s="6">
        <v>0.28050000000000003</v>
      </c>
      <c r="D126" s="6">
        <v>5.6099999999999997E-2</v>
      </c>
      <c r="E126" s="6">
        <v>0.55730000000000002</v>
      </c>
      <c r="F126" s="6">
        <v>1.6093999999999999</v>
      </c>
      <c r="G126" s="6">
        <v>2.4140000000000001</v>
      </c>
      <c r="H126" s="10">
        <v>-999.9</v>
      </c>
      <c r="I126" s="10">
        <v>-999.9</v>
      </c>
      <c r="J126" s="10">
        <v>-999.9</v>
      </c>
      <c r="K126" s="6">
        <v>0.23039999999999999</v>
      </c>
      <c r="L126" s="6">
        <v>0.31680000000000003</v>
      </c>
      <c r="M126" s="6">
        <v>0.89729999999999999</v>
      </c>
      <c r="N126" s="6">
        <v>0.53139999999999998</v>
      </c>
      <c r="O126" s="6">
        <v>0.75829999999999997</v>
      </c>
      <c r="P126" s="6">
        <v>0.48359999999999997</v>
      </c>
      <c r="Q126" s="6">
        <v>1.2951999999999999</v>
      </c>
      <c r="R126" s="6">
        <v>0.30620000000000003</v>
      </c>
      <c r="S126" s="10">
        <v>-999.9</v>
      </c>
      <c r="T126" s="6">
        <v>0.71309999999999996</v>
      </c>
      <c r="U126" s="10">
        <v>-999.9</v>
      </c>
      <c r="V126" s="6">
        <v>0.49120000000000003</v>
      </c>
      <c r="W126" s="6">
        <v>5.2900000000000003E-2</v>
      </c>
      <c r="X126" s="6">
        <v>0.13009999999999999</v>
      </c>
      <c r="Y126" s="6">
        <v>3.4099999999999998E-2</v>
      </c>
      <c r="Z126" s="6">
        <v>0.15609999999999999</v>
      </c>
      <c r="AA126" s="6">
        <v>2.3856000000000002</v>
      </c>
      <c r="AB126" s="6">
        <v>1.0499000000000001</v>
      </c>
      <c r="AC126" s="6">
        <v>0.28310000000000002</v>
      </c>
      <c r="AD126" s="6">
        <v>0.11210000000000001</v>
      </c>
      <c r="AE126" s="6">
        <v>0.30259999999999998</v>
      </c>
      <c r="AF126" s="6">
        <v>0.38890000000000002</v>
      </c>
      <c r="BI126" s="12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</row>
    <row r="127" spans="1:809" x14ac:dyDescent="0.25">
      <c r="A127" s="29">
        <v>2010</v>
      </c>
      <c r="B127" s="6">
        <v>2.4251999999999998</v>
      </c>
      <c r="C127" s="6">
        <v>0.28870000000000001</v>
      </c>
      <c r="D127" s="6">
        <v>4.1599999999999998E-2</v>
      </c>
      <c r="E127" s="6">
        <v>0.58209999999999995</v>
      </c>
      <c r="F127" s="6">
        <v>2.6025999999999998</v>
      </c>
      <c r="G127" s="6">
        <v>3.0468000000000002</v>
      </c>
      <c r="H127" s="6">
        <v>0.85670000000000002</v>
      </c>
      <c r="I127" s="6">
        <v>1.8478000000000001</v>
      </c>
      <c r="J127" s="6">
        <v>2.4045000000000001</v>
      </c>
      <c r="K127" s="6">
        <v>0.56040000000000001</v>
      </c>
      <c r="L127" s="6">
        <v>0.4753</v>
      </c>
      <c r="M127" s="6">
        <v>0.66059999999999997</v>
      </c>
      <c r="N127" s="6">
        <v>0.95509999999999995</v>
      </c>
      <c r="O127" s="6">
        <v>1.6667000000000001</v>
      </c>
      <c r="P127" s="6">
        <v>0.82250000000000001</v>
      </c>
      <c r="Q127" s="6">
        <v>2.2023999999999999</v>
      </c>
      <c r="R127" s="6">
        <v>0.59719999999999995</v>
      </c>
      <c r="S127" s="6">
        <v>0.41439999999999999</v>
      </c>
      <c r="T127" s="6">
        <v>0.97150000000000003</v>
      </c>
      <c r="U127" s="10">
        <v>-999.9</v>
      </c>
      <c r="V127" s="6">
        <v>0.59219999999999995</v>
      </c>
      <c r="W127" s="6">
        <v>0.17979999999999999</v>
      </c>
      <c r="X127" s="6">
        <v>0.23480000000000001</v>
      </c>
      <c r="Y127" s="6">
        <v>4.7500000000000001E-2</v>
      </c>
      <c r="Z127" s="6">
        <v>8.2900000000000001E-2</v>
      </c>
      <c r="AA127" s="6">
        <v>3.1413000000000002</v>
      </c>
      <c r="AB127" s="6">
        <v>1.1106</v>
      </c>
      <c r="AC127" s="6">
        <v>0.34589999999999999</v>
      </c>
      <c r="AD127" s="6">
        <v>0.2853</v>
      </c>
      <c r="AE127" s="6">
        <v>0.51400000000000001</v>
      </c>
      <c r="AF127" s="6">
        <v>0.37269999999999998</v>
      </c>
      <c r="BI127" s="12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</row>
    <row r="128" spans="1:809" x14ac:dyDescent="0.25">
      <c r="A128" s="29">
        <v>2011</v>
      </c>
      <c r="B128" s="6">
        <v>1.3503000000000001</v>
      </c>
      <c r="C128" s="6">
        <v>0.2329</v>
      </c>
      <c r="D128" s="6">
        <v>3.2899999999999999E-2</v>
      </c>
      <c r="E128" s="6">
        <v>0.32590000000000002</v>
      </c>
      <c r="F128" s="6">
        <v>1.7614000000000001</v>
      </c>
      <c r="G128" s="6">
        <v>1.909</v>
      </c>
      <c r="H128" s="6">
        <v>0.62719999999999998</v>
      </c>
      <c r="I128" s="6">
        <v>0.84230000000000005</v>
      </c>
      <c r="J128" s="6">
        <v>1.0539000000000001</v>
      </c>
      <c r="K128" s="6">
        <v>0.26419999999999999</v>
      </c>
      <c r="L128" s="6">
        <v>0.27400000000000002</v>
      </c>
      <c r="M128" s="6">
        <v>0.66710000000000003</v>
      </c>
      <c r="N128" s="6">
        <v>0.56169999999999998</v>
      </c>
      <c r="O128" s="6">
        <v>1.2116</v>
      </c>
      <c r="P128" s="6">
        <v>0.67820000000000003</v>
      </c>
      <c r="Q128" s="10">
        <v>-999.9</v>
      </c>
      <c r="R128" s="6">
        <v>0.34960000000000002</v>
      </c>
      <c r="S128" s="6">
        <v>0.69650000000000001</v>
      </c>
      <c r="T128" s="6">
        <v>0.63290000000000002</v>
      </c>
      <c r="U128" s="6">
        <v>0.49469999999999997</v>
      </c>
      <c r="V128" s="6">
        <v>0.1938</v>
      </c>
      <c r="W128" s="6">
        <v>2.9100000000000001E-2</v>
      </c>
      <c r="X128" s="6">
        <v>0.1116</v>
      </c>
      <c r="Y128" s="6">
        <v>2.01E-2</v>
      </c>
      <c r="Z128" s="6">
        <v>0.1177</v>
      </c>
      <c r="AA128" s="6">
        <v>2.2414999999999998</v>
      </c>
      <c r="AB128" s="6">
        <v>1.1447000000000001</v>
      </c>
      <c r="AC128" s="6">
        <v>0.24249999999999999</v>
      </c>
      <c r="AD128" s="6">
        <v>0.11020000000000001</v>
      </c>
      <c r="AE128" s="6">
        <v>0.39979999999999999</v>
      </c>
      <c r="AF128" s="6">
        <v>0.25840000000000002</v>
      </c>
      <c r="BI128" s="12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</row>
    <row r="129" spans="1:809" x14ac:dyDescent="0.25">
      <c r="A129" s="29">
        <v>2012</v>
      </c>
      <c r="B129" s="6">
        <v>1.9624999999999999</v>
      </c>
      <c r="C129" s="6">
        <v>0.3705</v>
      </c>
      <c r="D129" s="6">
        <v>5.3699999999999998E-2</v>
      </c>
      <c r="E129" s="6">
        <v>0.59309999999999996</v>
      </c>
      <c r="F129" s="6">
        <v>2.7040000000000002</v>
      </c>
      <c r="G129" s="6">
        <v>2.6762999999999999</v>
      </c>
      <c r="H129" s="6">
        <v>0.47410000000000002</v>
      </c>
      <c r="I129" s="6">
        <v>0.96540000000000004</v>
      </c>
      <c r="J129" s="6">
        <v>1.2011000000000001</v>
      </c>
      <c r="K129" s="6">
        <v>0.2185</v>
      </c>
      <c r="L129" s="6">
        <v>0.24909999999999999</v>
      </c>
      <c r="M129" s="10">
        <v>-999.9</v>
      </c>
      <c r="N129" s="6">
        <v>0.75929999999999997</v>
      </c>
      <c r="O129" s="6">
        <v>1.8455999999999999</v>
      </c>
      <c r="P129" s="6">
        <v>1.1786000000000001</v>
      </c>
      <c r="Q129" s="6">
        <v>1.6452</v>
      </c>
      <c r="R129" s="6">
        <v>0.1535</v>
      </c>
      <c r="S129" s="6">
        <v>0.99450000000000005</v>
      </c>
      <c r="T129" s="6">
        <v>0.95350000000000001</v>
      </c>
      <c r="U129" s="6">
        <v>0.64690000000000003</v>
      </c>
      <c r="V129" s="6">
        <v>0.33389999999999997</v>
      </c>
      <c r="W129" s="6">
        <v>9.7699999999999995E-2</v>
      </c>
      <c r="X129" s="6">
        <v>0.10639999999999999</v>
      </c>
      <c r="Y129" s="6">
        <v>3.0099999999999998E-2</v>
      </c>
      <c r="Z129" s="6">
        <v>6.3700000000000007E-2</v>
      </c>
      <c r="AA129" s="6">
        <v>2.4523999999999999</v>
      </c>
      <c r="AB129" s="6">
        <v>1.0618000000000001</v>
      </c>
      <c r="AC129" s="6">
        <v>0.23760000000000001</v>
      </c>
      <c r="AD129" s="6">
        <v>0.123</v>
      </c>
      <c r="AE129" s="6">
        <v>0.29499999999999998</v>
      </c>
      <c r="AF129" s="6">
        <v>0.24279999999999999</v>
      </c>
      <c r="BI129" s="12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</row>
  </sheetData>
  <mergeCells count="5">
    <mergeCell ref="A105:AF105"/>
    <mergeCell ref="A1:AF1"/>
    <mergeCell ref="A27:AF27"/>
    <mergeCell ref="A53:AF53"/>
    <mergeCell ref="A79:AF7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="70" zoomScaleNormal="70" workbookViewId="0">
      <selection activeCell="AE37" sqref="AE37"/>
    </sheetView>
  </sheetViews>
  <sheetFormatPr defaultRowHeight="15" x14ac:dyDescent="0.25"/>
  <cols>
    <col min="9" max="9" width="9.140625" style="15"/>
  </cols>
  <sheetData>
    <row r="1" spans="1:34" x14ac:dyDescent="0.25">
      <c r="A1" s="107" t="s">
        <v>209</v>
      </c>
      <c r="B1" s="107"/>
      <c r="C1" s="107"/>
      <c r="D1" s="107"/>
      <c r="E1" s="107"/>
      <c r="F1" s="107"/>
      <c r="G1" s="107"/>
      <c r="H1" s="107"/>
      <c r="I1" s="98"/>
      <c r="K1" s="107" t="s">
        <v>215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x14ac:dyDescent="0.25">
      <c r="A2" t="s">
        <v>208</v>
      </c>
      <c r="B2" t="s">
        <v>72</v>
      </c>
      <c r="C2" t="s">
        <v>76</v>
      </c>
      <c r="D2" t="s">
        <v>81</v>
      </c>
      <c r="E2" t="s">
        <v>84</v>
      </c>
      <c r="F2" t="s">
        <v>103</v>
      </c>
      <c r="G2" t="s">
        <v>105</v>
      </c>
      <c r="H2" t="s">
        <v>63</v>
      </c>
      <c r="I2" s="48"/>
      <c r="K2" t="s">
        <v>72</v>
      </c>
      <c r="L2" t="s">
        <v>76</v>
      </c>
      <c r="M2" t="s">
        <v>79</v>
      </c>
      <c r="N2" t="s">
        <v>80</v>
      </c>
      <c r="O2" t="s">
        <v>81</v>
      </c>
      <c r="P2" t="s">
        <v>84</v>
      </c>
      <c r="Q2" t="s">
        <v>87</v>
      </c>
      <c r="R2" t="s">
        <v>88</v>
      </c>
      <c r="S2" t="s">
        <v>89</v>
      </c>
      <c r="T2" t="s">
        <v>103</v>
      </c>
      <c r="U2" t="s">
        <v>105</v>
      </c>
      <c r="V2" t="s">
        <v>107</v>
      </c>
      <c r="W2" t="s">
        <v>36</v>
      </c>
      <c r="X2" t="s">
        <v>37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8</v>
      </c>
      <c r="AE2" t="s">
        <v>63</v>
      </c>
      <c r="AF2" t="s">
        <v>210</v>
      </c>
      <c r="AG2" t="s">
        <v>97</v>
      </c>
      <c r="AH2" t="s">
        <v>119</v>
      </c>
    </row>
    <row r="3" spans="1:34" x14ac:dyDescent="0.25">
      <c r="A3">
        <v>1990</v>
      </c>
      <c r="B3">
        <v>0.4753</v>
      </c>
      <c r="I3" s="48"/>
      <c r="J3">
        <v>1990</v>
      </c>
      <c r="K3">
        <v>0.33889999999999998</v>
      </c>
    </row>
    <row r="4" spans="1:34" x14ac:dyDescent="0.25">
      <c r="A4">
        <v>1991</v>
      </c>
      <c r="B4">
        <v>0.34820000000000001</v>
      </c>
      <c r="I4" s="48"/>
      <c r="J4">
        <v>1991</v>
      </c>
      <c r="K4">
        <v>0.52070000000000005</v>
      </c>
    </row>
    <row r="5" spans="1:34" x14ac:dyDescent="0.25">
      <c r="A5">
        <v>1992</v>
      </c>
      <c r="B5">
        <v>0.44009999999999999</v>
      </c>
      <c r="I5" s="48"/>
      <c r="J5">
        <v>1992</v>
      </c>
      <c r="K5">
        <v>0.4733</v>
      </c>
    </row>
    <row r="6" spans="1:34" x14ac:dyDescent="0.25">
      <c r="A6">
        <v>1993</v>
      </c>
      <c r="B6">
        <v>0.67349999999999999</v>
      </c>
      <c r="C6">
        <v>-999.9</v>
      </c>
      <c r="D6">
        <v>9.2499999999999999E-2</v>
      </c>
      <c r="E6">
        <v>3.7100000000000001E-2</v>
      </c>
      <c r="F6">
        <v>6.59E-2</v>
      </c>
      <c r="G6">
        <v>-999.9</v>
      </c>
      <c r="I6" s="48"/>
      <c r="J6">
        <v>1993</v>
      </c>
      <c r="K6">
        <v>0.56479999999999997</v>
      </c>
      <c r="L6">
        <v>-999.9</v>
      </c>
      <c r="M6">
        <v>-999.9</v>
      </c>
      <c r="N6">
        <v>1.3283</v>
      </c>
      <c r="O6">
        <v>0.13919999999999999</v>
      </c>
      <c r="P6">
        <v>2.93E-2</v>
      </c>
      <c r="Q6">
        <v>-999.9</v>
      </c>
      <c r="R6">
        <v>-999.9</v>
      </c>
      <c r="S6">
        <v>-999.9</v>
      </c>
      <c r="T6">
        <v>0.2853</v>
      </c>
      <c r="U6">
        <v>-999.9</v>
      </c>
    </row>
    <row r="7" spans="1:34" x14ac:dyDescent="0.25">
      <c r="A7">
        <v>1994</v>
      </c>
      <c r="B7">
        <v>0.65069999999999995</v>
      </c>
      <c r="C7">
        <v>0.18229999999999999</v>
      </c>
      <c r="D7">
        <v>0.125</v>
      </c>
      <c r="E7">
        <v>6.2600000000000003E-2</v>
      </c>
      <c r="F7">
        <v>3.9699999999999999E-2</v>
      </c>
      <c r="G7">
        <v>9.7500000000000003E-2</v>
      </c>
      <c r="I7" s="48"/>
      <c r="J7">
        <v>1994</v>
      </c>
      <c r="K7">
        <v>0.53749999999999998</v>
      </c>
      <c r="L7">
        <v>0.52810000000000001</v>
      </c>
      <c r="M7">
        <v>1.0734999999999999</v>
      </c>
      <c r="N7">
        <v>1.3632</v>
      </c>
      <c r="O7">
        <v>0.1578</v>
      </c>
      <c r="P7">
        <v>3.85E-2</v>
      </c>
      <c r="Q7">
        <v>0.71489999999999998</v>
      </c>
      <c r="R7">
        <v>0.2205</v>
      </c>
      <c r="S7">
        <v>0.53769999999999996</v>
      </c>
      <c r="T7">
        <v>0.25280000000000002</v>
      </c>
      <c r="U7">
        <v>0.41930000000000001</v>
      </c>
    </row>
    <row r="8" spans="1:34" x14ac:dyDescent="0.25">
      <c r="A8">
        <v>1995</v>
      </c>
      <c r="B8">
        <v>-999.9</v>
      </c>
      <c r="C8">
        <v>0.16639999999999999</v>
      </c>
      <c r="D8">
        <v>0.13109999999999999</v>
      </c>
      <c r="E8">
        <v>6.6299999999999998E-2</v>
      </c>
      <c r="F8">
        <v>-999.9</v>
      </c>
      <c r="G8">
        <v>-999.9</v>
      </c>
      <c r="I8" s="48"/>
      <c r="J8">
        <v>1995</v>
      </c>
      <c r="K8">
        <v>0.26979999999999998</v>
      </c>
      <c r="L8">
        <v>0.62860000000000005</v>
      </c>
      <c r="M8">
        <v>0.9839</v>
      </c>
      <c r="N8">
        <v>1.0109999999999999</v>
      </c>
      <c r="O8">
        <v>0.1648</v>
      </c>
      <c r="P8">
        <v>2.92E-2</v>
      </c>
      <c r="Q8">
        <v>0.67010000000000003</v>
      </c>
      <c r="R8">
        <v>0.22289999999999999</v>
      </c>
      <c r="S8">
        <v>0.50119999999999998</v>
      </c>
      <c r="T8">
        <v>-999.9</v>
      </c>
      <c r="U8">
        <v>-999.9</v>
      </c>
    </row>
    <row r="9" spans="1:34" x14ac:dyDescent="0.25">
      <c r="A9">
        <v>1996</v>
      </c>
      <c r="B9">
        <v>0.40629999999999999</v>
      </c>
      <c r="C9">
        <v>0.1363</v>
      </c>
      <c r="D9">
        <v>0.13120000000000001</v>
      </c>
      <c r="E9">
        <v>4.87E-2</v>
      </c>
      <c r="F9">
        <v>6.9400000000000003E-2</v>
      </c>
      <c r="G9">
        <v>0.25</v>
      </c>
      <c r="I9" s="48"/>
      <c r="J9">
        <v>1996</v>
      </c>
      <c r="K9">
        <v>0.52729999999999999</v>
      </c>
      <c r="L9">
        <v>0.72609999999999997</v>
      </c>
      <c r="M9">
        <v>1.0852999999999999</v>
      </c>
      <c r="N9">
        <v>0.87429999999999997</v>
      </c>
      <c r="O9">
        <v>0.15570000000000001</v>
      </c>
      <c r="P9">
        <v>3.5099999999999999E-2</v>
      </c>
      <c r="Q9">
        <v>0.74580000000000002</v>
      </c>
      <c r="R9">
        <v>0.24279999999999999</v>
      </c>
      <c r="S9">
        <v>0.60519999999999996</v>
      </c>
      <c r="T9">
        <v>-999.9</v>
      </c>
      <c r="U9">
        <v>0.3523</v>
      </c>
      <c r="AH9">
        <v>1.0759000000000001</v>
      </c>
    </row>
    <row r="10" spans="1:34" x14ac:dyDescent="0.25">
      <c r="A10">
        <v>1997</v>
      </c>
      <c r="B10">
        <v>-999.9</v>
      </c>
      <c r="C10">
        <v>0.15859999999999999</v>
      </c>
      <c r="D10">
        <v>9.1399999999999995E-2</v>
      </c>
      <c r="E10">
        <v>3.6799999999999999E-2</v>
      </c>
      <c r="F10">
        <v>6.8900000000000003E-2</v>
      </c>
      <c r="G10">
        <v>0.28960000000000002</v>
      </c>
      <c r="I10" s="48"/>
      <c r="J10">
        <v>1997</v>
      </c>
      <c r="K10">
        <v>-999.9</v>
      </c>
      <c r="L10">
        <v>0.86829999999999996</v>
      </c>
      <c r="M10">
        <v>0.98670000000000002</v>
      </c>
      <c r="N10">
        <v>0.99590000000000001</v>
      </c>
      <c r="O10">
        <v>0.14419999999999999</v>
      </c>
      <c r="P10">
        <v>3.5700000000000003E-2</v>
      </c>
      <c r="Q10">
        <v>0.68</v>
      </c>
      <c r="R10">
        <v>0.2142</v>
      </c>
      <c r="S10">
        <v>0.52910000000000001</v>
      </c>
      <c r="T10">
        <v>0.14000000000000001</v>
      </c>
      <c r="U10">
        <v>0.32790000000000002</v>
      </c>
      <c r="AH10">
        <v>0.93259999999999998</v>
      </c>
    </row>
    <row r="11" spans="1:34" x14ac:dyDescent="0.25">
      <c r="A11">
        <v>1998</v>
      </c>
      <c r="B11">
        <v>-999.9</v>
      </c>
      <c r="C11">
        <v>0.13220000000000001</v>
      </c>
      <c r="D11">
        <v>5.9200000000000003E-2</v>
      </c>
      <c r="E11">
        <v>2.0899999999999998E-2</v>
      </c>
      <c r="F11">
        <v>7.4499999999999997E-2</v>
      </c>
      <c r="G11">
        <v>0.28939999999999999</v>
      </c>
      <c r="I11" s="48"/>
      <c r="J11">
        <v>1998</v>
      </c>
      <c r="K11">
        <v>-999.9</v>
      </c>
      <c r="L11">
        <v>0.63049999999999995</v>
      </c>
      <c r="M11">
        <v>0.9446</v>
      </c>
      <c r="N11">
        <v>0.9526</v>
      </c>
      <c r="O11">
        <v>0.13070000000000001</v>
      </c>
      <c r="P11">
        <v>2.46E-2</v>
      </c>
      <c r="Q11">
        <v>0.6673</v>
      </c>
      <c r="R11">
        <v>0.3201</v>
      </c>
      <c r="S11">
        <v>0.50790000000000002</v>
      </c>
      <c r="T11">
        <v>0.1885</v>
      </c>
      <c r="U11">
        <v>0.2646</v>
      </c>
      <c r="AH11">
        <v>0.84530000000000005</v>
      </c>
    </row>
    <row r="12" spans="1:34" x14ac:dyDescent="0.25">
      <c r="A12">
        <v>1999</v>
      </c>
      <c r="B12">
        <v>0.26869999999999999</v>
      </c>
      <c r="C12">
        <v>0.1527</v>
      </c>
      <c r="D12">
        <v>5.7200000000000001E-2</v>
      </c>
      <c r="E12">
        <v>1.9300000000000001E-2</v>
      </c>
      <c r="F12">
        <v>7.6899999999999996E-2</v>
      </c>
      <c r="G12">
        <v>0.31990000000000002</v>
      </c>
      <c r="I12" s="2"/>
      <c r="J12">
        <v>1999</v>
      </c>
      <c r="K12">
        <v>0.62980000000000003</v>
      </c>
      <c r="L12">
        <v>0.74660000000000004</v>
      </c>
      <c r="M12">
        <v>0.81779999999999997</v>
      </c>
      <c r="N12">
        <v>1.0065999999999999</v>
      </c>
      <c r="O12">
        <v>0.1429</v>
      </c>
      <c r="P12">
        <v>2.7799999999999998E-2</v>
      </c>
      <c r="Q12">
        <v>0.67679999999999996</v>
      </c>
      <c r="R12">
        <v>0.20799999999999999</v>
      </c>
      <c r="S12">
        <v>0.47</v>
      </c>
      <c r="T12">
        <v>0.18479999999999999</v>
      </c>
      <c r="U12">
        <v>0.21379999999999999</v>
      </c>
      <c r="AH12">
        <v>0.59319999999999995</v>
      </c>
    </row>
    <row r="13" spans="1:34" x14ac:dyDescent="0.25">
      <c r="A13">
        <v>2000</v>
      </c>
      <c r="B13">
        <v>0.26669999999999999</v>
      </c>
      <c r="C13">
        <v>0.12330000000000001</v>
      </c>
      <c r="D13">
        <v>3.6200000000000003E-2</v>
      </c>
      <c r="E13">
        <v>1.5900000000000001E-2</v>
      </c>
      <c r="F13">
        <v>5.4300000000000001E-2</v>
      </c>
      <c r="G13">
        <v>0.30620000000000003</v>
      </c>
      <c r="I13" s="2"/>
      <c r="J13" s="2">
        <v>2000</v>
      </c>
      <c r="K13" s="2">
        <v>0.62229999999999996</v>
      </c>
      <c r="L13" s="2">
        <v>0.8175</v>
      </c>
      <c r="M13" s="2">
        <v>0.624</v>
      </c>
      <c r="N13" s="2">
        <v>0.80149999999999999</v>
      </c>
      <c r="O13" s="2">
        <v>0.16689999999999999</v>
      </c>
      <c r="P13" s="2">
        <v>3.5799999999999998E-2</v>
      </c>
      <c r="Q13" s="2">
        <v>0.6149</v>
      </c>
      <c r="R13" s="2">
        <v>0.21690000000000001</v>
      </c>
      <c r="S13" s="2">
        <v>0.52549999999999997</v>
      </c>
      <c r="T13" s="2">
        <v>9.0399999999999994E-2</v>
      </c>
      <c r="U13" s="2">
        <v>0.2485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0.15190000000000001</v>
      </c>
      <c r="AH13" s="2">
        <v>0.75600000000000001</v>
      </c>
    </row>
    <row r="14" spans="1:34" x14ac:dyDescent="0.25">
      <c r="A14" s="1">
        <v>2001</v>
      </c>
      <c r="B14" s="1">
        <v>0.21659999999999999</v>
      </c>
      <c r="C14" s="1">
        <v>0.12230000000000001</v>
      </c>
      <c r="D14" s="1">
        <v>7.4899999999999994E-2</v>
      </c>
      <c r="E14" s="1">
        <v>2.7699999999999999E-2</v>
      </c>
      <c r="F14" s="1">
        <v>9.5399999999999999E-2</v>
      </c>
      <c r="G14" s="1">
        <v>0.2412</v>
      </c>
      <c r="H14" s="1"/>
      <c r="I14" s="2"/>
      <c r="J14" s="1">
        <v>2001</v>
      </c>
      <c r="K14" s="1">
        <v>0.61209999999999998</v>
      </c>
      <c r="L14" s="1">
        <v>0.71479999999999999</v>
      </c>
      <c r="M14" s="1">
        <v>0.7369</v>
      </c>
      <c r="N14" s="1">
        <v>1.0178</v>
      </c>
      <c r="O14" s="1">
        <v>0.14149999999999999</v>
      </c>
      <c r="P14" s="1">
        <v>5.45E-2</v>
      </c>
      <c r="Q14" s="1">
        <v>0.64349999999999996</v>
      </c>
      <c r="R14" s="1">
        <v>0.23269999999999999</v>
      </c>
      <c r="S14" s="1">
        <v>0.5262</v>
      </c>
      <c r="T14" s="1">
        <v>0.19209999999999999</v>
      </c>
      <c r="U14" s="1">
        <v>0.20180000000000001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0.17680000000000001</v>
      </c>
      <c r="AH14" s="1">
        <v>0.76519999999999999</v>
      </c>
    </row>
    <row r="15" spans="1:34" x14ac:dyDescent="0.25">
      <c r="A15">
        <v>2002</v>
      </c>
      <c r="B15" s="80">
        <v>0.1774</v>
      </c>
      <c r="C15" s="80">
        <v>0.1434</v>
      </c>
      <c r="D15" s="80">
        <v>7.2700000000000001E-2</v>
      </c>
      <c r="E15" s="80">
        <v>3.0300000000000001E-2</v>
      </c>
      <c r="F15" s="80">
        <v>8.9399999999999993E-2</v>
      </c>
      <c r="G15" s="80">
        <v>0.25629999999999997</v>
      </c>
      <c r="H15" s="80">
        <v>0.23130000000000001</v>
      </c>
      <c r="I15" s="2"/>
      <c r="J15">
        <v>2002</v>
      </c>
      <c r="K15">
        <v>0.61650000000000005</v>
      </c>
      <c r="L15">
        <v>0.7198</v>
      </c>
      <c r="M15">
        <v>0.70220000000000005</v>
      </c>
      <c r="N15">
        <v>0.92749999999999999</v>
      </c>
      <c r="O15">
        <v>0.19320000000000001</v>
      </c>
      <c r="P15">
        <v>5.9499999999999997E-2</v>
      </c>
      <c r="Q15">
        <v>0.70289999999999997</v>
      </c>
      <c r="R15">
        <v>0.2276</v>
      </c>
      <c r="S15">
        <v>0.56399999999999995</v>
      </c>
      <c r="T15">
        <v>0.20519999999999999</v>
      </c>
      <c r="U15">
        <v>0.28510000000000002</v>
      </c>
      <c r="V15">
        <v>3.8862999999999999</v>
      </c>
      <c r="W15">
        <v>-999.9</v>
      </c>
      <c r="X15">
        <v>-999.9</v>
      </c>
      <c r="Y15">
        <v>-999.9</v>
      </c>
      <c r="Z15">
        <v>-999.9</v>
      </c>
      <c r="AA15">
        <v>-999.9</v>
      </c>
      <c r="AB15">
        <v>-999.9</v>
      </c>
      <c r="AC15">
        <v>-999.9</v>
      </c>
      <c r="AD15">
        <v>0.28360000000000002</v>
      </c>
      <c r="AE15">
        <v>0.48859999999999998</v>
      </c>
      <c r="AF15" s="96">
        <v>0.64880000000000004</v>
      </c>
      <c r="AG15">
        <v>0.25280000000000002</v>
      </c>
      <c r="AH15">
        <v>0.80049999999999999</v>
      </c>
    </row>
    <row r="16" spans="1:34" x14ac:dyDescent="0.25">
      <c r="A16">
        <v>2003</v>
      </c>
      <c r="B16" s="80">
        <v>0.26819999999999999</v>
      </c>
      <c r="C16" s="80">
        <v>0.21160000000000001</v>
      </c>
      <c r="D16" s="80">
        <v>7.3099999999999998E-2</v>
      </c>
      <c r="E16" s="80">
        <v>2.92E-2</v>
      </c>
      <c r="F16" s="80">
        <v>0.10059999999999999</v>
      </c>
      <c r="G16" s="80">
        <v>0.15890000000000001</v>
      </c>
      <c r="H16" s="80">
        <v>0.33929999999999999</v>
      </c>
      <c r="I16" s="2"/>
      <c r="J16">
        <v>2003</v>
      </c>
      <c r="K16">
        <v>0.76090000000000002</v>
      </c>
      <c r="L16">
        <v>0.77639999999999998</v>
      </c>
      <c r="M16">
        <v>0.78059999999999996</v>
      </c>
      <c r="N16">
        <v>1.0269999999999999</v>
      </c>
      <c r="O16">
        <v>0.1855</v>
      </c>
      <c r="P16">
        <v>6.4199999999999993E-2</v>
      </c>
      <c r="Q16">
        <v>0.76839999999999997</v>
      </c>
      <c r="R16">
        <v>0.23630000000000001</v>
      </c>
      <c r="S16">
        <v>0.55249999999999999</v>
      </c>
      <c r="T16">
        <v>0.1082</v>
      </c>
      <c r="U16">
        <v>0.27329999999999999</v>
      </c>
      <c r="V16" s="96">
        <v>-999.9</v>
      </c>
      <c r="W16">
        <v>0.44740000000000002</v>
      </c>
      <c r="X16">
        <v>0.48599999999999999</v>
      </c>
      <c r="Y16">
        <v>0.2467</v>
      </c>
      <c r="Z16">
        <v>0.45</v>
      </c>
      <c r="AA16">
        <v>0.27950000000000003</v>
      </c>
      <c r="AB16">
        <v>0.5474</v>
      </c>
      <c r="AC16">
        <v>0.22939999999999999</v>
      </c>
      <c r="AD16">
        <v>0.46800000000000003</v>
      </c>
      <c r="AE16">
        <v>0.98109999999999997</v>
      </c>
      <c r="AF16" s="96">
        <v>0.91290000000000004</v>
      </c>
      <c r="AG16">
        <v>0.34189999999999998</v>
      </c>
      <c r="AH16">
        <v>0.749</v>
      </c>
    </row>
    <row r="17" spans="1:34" x14ac:dyDescent="0.25">
      <c r="A17">
        <v>2004</v>
      </c>
      <c r="B17" s="80">
        <v>0.214</v>
      </c>
      <c r="C17" s="80">
        <v>0.39979999999999999</v>
      </c>
      <c r="D17" s="80">
        <v>8.1600000000000006E-2</v>
      </c>
      <c r="E17" s="80">
        <v>3.5299999999999998E-2</v>
      </c>
      <c r="F17" s="80">
        <v>-999.9</v>
      </c>
      <c r="G17" s="80">
        <v>4.48E-2</v>
      </c>
      <c r="H17" s="80">
        <v>0.1759</v>
      </c>
      <c r="I17" s="2"/>
      <c r="J17">
        <v>2004</v>
      </c>
      <c r="K17">
        <v>0.54069999999999996</v>
      </c>
      <c r="L17">
        <v>0.67910000000000004</v>
      </c>
      <c r="M17">
        <v>0.74019999999999997</v>
      </c>
      <c r="N17">
        <v>-999.9</v>
      </c>
      <c r="O17">
        <v>0.18099999999999999</v>
      </c>
      <c r="P17">
        <v>4.2700000000000002E-2</v>
      </c>
      <c r="Q17">
        <v>0.69540000000000002</v>
      </c>
      <c r="R17">
        <v>0.2208</v>
      </c>
      <c r="S17">
        <v>0.441</v>
      </c>
      <c r="T17">
        <v>-999.9</v>
      </c>
      <c r="U17">
        <v>0.36470000000000002</v>
      </c>
      <c r="V17">
        <v>3.4990000000000001</v>
      </c>
      <c r="W17">
        <v>0.49390000000000001</v>
      </c>
      <c r="X17">
        <v>0.3659</v>
      </c>
      <c r="Y17">
        <v>0.28470000000000001</v>
      </c>
      <c r="Z17">
        <v>0.4506</v>
      </c>
      <c r="AA17">
        <v>0.29720000000000002</v>
      </c>
      <c r="AB17">
        <v>0.61560000000000004</v>
      </c>
      <c r="AC17">
        <v>0.23630000000000001</v>
      </c>
      <c r="AD17">
        <v>0.40839999999999999</v>
      </c>
      <c r="AE17">
        <v>0.1128</v>
      </c>
      <c r="AF17">
        <v>0.98719999999999997</v>
      </c>
      <c r="AG17">
        <v>0.15440000000000001</v>
      </c>
      <c r="AH17">
        <v>0.62409999999999999</v>
      </c>
    </row>
    <row r="18" spans="1:34" x14ac:dyDescent="0.25">
      <c r="A18">
        <v>2005</v>
      </c>
      <c r="B18" s="80">
        <v>0.2414</v>
      </c>
      <c r="C18" s="80">
        <v>0.17299999999999999</v>
      </c>
      <c r="D18" s="80">
        <v>8.8400000000000006E-2</v>
      </c>
      <c r="E18" s="80">
        <v>5.62E-2</v>
      </c>
      <c r="F18" s="80">
        <v>2.8400000000000002E-2</v>
      </c>
      <c r="G18" s="80">
        <v>3.9199999999999999E-2</v>
      </c>
      <c r="H18" s="80">
        <v>0.1983</v>
      </c>
      <c r="I18" s="2"/>
      <c r="J18">
        <v>2005</v>
      </c>
      <c r="K18">
        <v>0.69220000000000004</v>
      </c>
      <c r="L18">
        <v>0.56579999999999997</v>
      </c>
      <c r="M18">
        <v>0.74750000000000005</v>
      </c>
      <c r="N18">
        <v>1.0051000000000001</v>
      </c>
      <c r="O18">
        <v>0.24490000000000001</v>
      </c>
      <c r="P18">
        <v>8.8599999999999998E-2</v>
      </c>
      <c r="Q18">
        <v>0.71079999999999999</v>
      </c>
      <c r="R18">
        <v>0.2268</v>
      </c>
      <c r="S18">
        <v>0.48110000000000003</v>
      </c>
      <c r="T18">
        <v>0.15590000000000001</v>
      </c>
      <c r="U18">
        <v>0.35799999999999998</v>
      </c>
      <c r="V18">
        <v>3.7612999999999999</v>
      </c>
      <c r="W18">
        <v>0.46939999999999998</v>
      </c>
      <c r="X18">
        <v>0.4274</v>
      </c>
      <c r="Y18">
        <v>0.33939999999999998</v>
      </c>
      <c r="Z18">
        <v>0.41</v>
      </c>
      <c r="AA18">
        <v>0.29859999999999998</v>
      </c>
      <c r="AB18">
        <v>0.48430000000000001</v>
      </c>
      <c r="AC18">
        <v>0.24879999999999999</v>
      </c>
      <c r="AD18">
        <v>0.42659999999999998</v>
      </c>
      <c r="AE18">
        <v>0.49780000000000002</v>
      </c>
      <c r="AF18">
        <v>1.2264999999999999</v>
      </c>
      <c r="AG18" s="96">
        <v>-999.9</v>
      </c>
      <c r="AH18">
        <v>0.58940000000000003</v>
      </c>
    </row>
    <row r="19" spans="1:34" x14ac:dyDescent="0.25">
      <c r="A19">
        <v>2006</v>
      </c>
      <c r="B19" s="80">
        <v>0.1862</v>
      </c>
      <c r="C19" s="80">
        <v>0.15160000000000001</v>
      </c>
      <c r="D19" s="80">
        <v>9.3200000000000005E-2</v>
      </c>
      <c r="E19" s="80">
        <v>3.6400000000000002E-2</v>
      </c>
      <c r="F19" s="80">
        <v>1.55E-2</v>
      </c>
      <c r="G19" s="80">
        <v>4.9099999999999998E-2</v>
      </c>
      <c r="H19" s="80">
        <v>0.17599999999999999</v>
      </c>
      <c r="I19" s="2"/>
      <c r="J19">
        <v>2006</v>
      </c>
      <c r="K19">
        <v>0.72509999999999997</v>
      </c>
      <c r="L19">
        <v>0.63900000000000001</v>
      </c>
      <c r="M19">
        <v>0.76219999999999999</v>
      </c>
      <c r="N19">
        <v>0.78859999999999997</v>
      </c>
      <c r="O19">
        <v>0.30230000000000001</v>
      </c>
      <c r="P19">
        <v>0.1075</v>
      </c>
      <c r="Q19">
        <v>0.86119999999999997</v>
      </c>
      <c r="R19">
        <v>0.24490000000000001</v>
      </c>
      <c r="S19">
        <v>0.57220000000000004</v>
      </c>
      <c r="T19">
        <v>8.72E-2</v>
      </c>
      <c r="U19">
        <v>0.375</v>
      </c>
      <c r="V19">
        <v>0.82769999999999999</v>
      </c>
      <c r="W19">
        <v>0.45040000000000002</v>
      </c>
      <c r="X19">
        <v>0.43809999999999999</v>
      </c>
      <c r="Y19">
        <v>0.29189999999999999</v>
      </c>
      <c r="Z19">
        <v>0.42130000000000001</v>
      </c>
      <c r="AA19">
        <v>0.30459999999999998</v>
      </c>
      <c r="AB19">
        <v>0.52759999999999996</v>
      </c>
      <c r="AC19">
        <v>0.26579999999999998</v>
      </c>
      <c r="AD19">
        <v>0.33239999999999997</v>
      </c>
      <c r="AE19">
        <v>0.46189999999999998</v>
      </c>
      <c r="AF19">
        <v>1.2612000000000001</v>
      </c>
      <c r="AG19">
        <v>8.9399999999999993E-2</v>
      </c>
      <c r="AH19">
        <v>2.2214999999999998</v>
      </c>
    </row>
    <row r="20" spans="1:34" x14ac:dyDescent="0.25">
      <c r="A20">
        <v>2007</v>
      </c>
      <c r="B20" s="80">
        <v>0.2011</v>
      </c>
      <c r="C20" s="80">
        <v>0.23810000000000001</v>
      </c>
      <c r="D20" s="80">
        <v>4.2000000000000003E-2</v>
      </c>
      <c r="E20" s="80">
        <v>2.2599999999999999E-2</v>
      </c>
      <c r="F20" s="80">
        <v>1.04E-2</v>
      </c>
      <c r="G20" s="80">
        <v>2.2599999999999999E-2</v>
      </c>
      <c r="H20" s="80">
        <v>0.15110000000000001</v>
      </c>
      <c r="I20" s="2"/>
      <c r="J20">
        <v>2007</v>
      </c>
      <c r="K20">
        <v>0.39019999999999999</v>
      </c>
      <c r="L20">
        <v>0.82550000000000001</v>
      </c>
      <c r="M20">
        <v>0.69359999999999999</v>
      </c>
      <c r="N20">
        <v>0.91600000000000004</v>
      </c>
      <c r="O20">
        <v>0.12740000000000001</v>
      </c>
      <c r="P20">
        <v>4.3700000000000003E-2</v>
      </c>
      <c r="Q20">
        <v>0.65290000000000004</v>
      </c>
      <c r="R20">
        <v>0.29709999999999998</v>
      </c>
      <c r="S20">
        <v>0.41389999999999999</v>
      </c>
      <c r="T20">
        <v>7.6600000000000001E-2</v>
      </c>
      <c r="U20">
        <v>0.31890000000000002</v>
      </c>
      <c r="V20">
        <v>0.70530000000000004</v>
      </c>
      <c r="W20">
        <v>0.4672</v>
      </c>
      <c r="X20">
        <v>0.42330000000000001</v>
      </c>
      <c r="Y20">
        <v>0.29010000000000002</v>
      </c>
      <c r="Z20">
        <v>0.41360000000000002</v>
      </c>
      <c r="AA20">
        <v>0.29139999999999999</v>
      </c>
      <c r="AB20">
        <v>0.54659999999999997</v>
      </c>
      <c r="AC20">
        <v>0.26269999999999999</v>
      </c>
      <c r="AD20">
        <v>0.42380000000000001</v>
      </c>
      <c r="AE20">
        <v>0.38009999999999999</v>
      </c>
      <c r="AF20" s="96">
        <v>-999.9</v>
      </c>
      <c r="AG20">
        <v>6.4199999999999993E-2</v>
      </c>
      <c r="AH20">
        <v>0.68220000000000003</v>
      </c>
    </row>
    <row r="21" spans="1:34" x14ac:dyDescent="0.25">
      <c r="A21">
        <v>2008</v>
      </c>
      <c r="B21" s="80">
        <v>0.30809999999999998</v>
      </c>
      <c r="C21" s="80">
        <v>0.16719999999999999</v>
      </c>
      <c r="D21" s="80">
        <v>4.0300000000000002E-2</v>
      </c>
      <c r="E21" s="80">
        <v>2.4E-2</v>
      </c>
      <c r="F21" s="80">
        <v>0.01</v>
      </c>
      <c r="G21" s="80">
        <v>2.0500000000000001E-2</v>
      </c>
      <c r="H21" s="80">
        <v>0.16259999999999999</v>
      </c>
      <c r="I21" s="2"/>
      <c r="J21">
        <v>2008</v>
      </c>
      <c r="K21">
        <v>0.52749999999999997</v>
      </c>
      <c r="L21">
        <v>0.61629999999999996</v>
      </c>
      <c r="M21">
        <v>0.68</v>
      </c>
      <c r="N21">
        <v>-999.9</v>
      </c>
      <c r="O21">
        <v>0.15340000000000001</v>
      </c>
      <c r="P21">
        <v>4.4999999999999998E-2</v>
      </c>
      <c r="Q21">
        <v>0.60129999999999995</v>
      </c>
      <c r="R21">
        <v>0.33</v>
      </c>
      <c r="S21">
        <v>0.43480000000000002</v>
      </c>
      <c r="T21">
        <v>6.4199999999999993E-2</v>
      </c>
      <c r="U21">
        <v>0.30180000000000001</v>
      </c>
      <c r="V21">
        <v>0.80379999999999996</v>
      </c>
      <c r="W21">
        <v>0.41210000000000002</v>
      </c>
      <c r="X21">
        <v>0.34239999999999998</v>
      </c>
      <c r="Y21">
        <v>0.28770000000000001</v>
      </c>
      <c r="Z21">
        <v>0.41510000000000002</v>
      </c>
      <c r="AA21">
        <v>0.24640000000000001</v>
      </c>
      <c r="AB21">
        <v>0.45989999999999998</v>
      </c>
      <c r="AC21">
        <v>0.22450000000000001</v>
      </c>
      <c r="AD21">
        <v>-999.9</v>
      </c>
      <c r="AE21">
        <v>0.40770000000000001</v>
      </c>
      <c r="AF21">
        <v>1.0878000000000001</v>
      </c>
      <c r="AG21">
        <v>4.3900000000000002E-2</v>
      </c>
      <c r="AH21">
        <v>0.56999999999999995</v>
      </c>
    </row>
    <row r="22" spans="1:34" x14ac:dyDescent="0.25">
      <c r="A22">
        <v>2009</v>
      </c>
      <c r="B22" s="80">
        <v>0.27960000000000002</v>
      </c>
      <c r="C22" s="80">
        <v>0.191</v>
      </c>
      <c r="D22" s="80">
        <v>7.7899999999999997E-2</v>
      </c>
      <c r="E22" s="80">
        <v>2.6599999999999999E-2</v>
      </c>
      <c r="F22" s="80">
        <v>1.17E-2</v>
      </c>
      <c r="G22" s="80">
        <v>1.72E-2</v>
      </c>
      <c r="H22" s="80">
        <v>0.13689999999999999</v>
      </c>
      <c r="I22" s="2"/>
      <c r="J22">
        <v>2009</v>
      </c>
      <c r="K22">
        <v>0.5504</v>
      </c>
      <c r="L22">
        <v>0.55069999999999997</v>
      </c>
      <c r="M22">
        <v>1.0778000000000001</v>
      </c>
      <c r="N22">
        <v>1.3594999999999999</v>
      </c>
      <c r="O22">
        <v>0.17749999999999999</v>
      </c>
      <c r="P22">
        <v>2.93E-2</v>
      </c>
      <c r="Q22">
        <v>0.53210000000000002</v>
      </c>
      <c r="R22">
        <v>0.36070000000000002</v>
      </c>
      <c r="S22">
        <v>0.4168</v>
      </c>
      <c r="T22">
        <v>0.1096</v>
      </c>
      <c r="U22">
        <v>0.28639999999999999</v>
      </c>
      <c r="V22">
        <v>0.88329999999999997</v>
      </c>
      <c r="W22">
        <v>0.4244</v>
      </c>
      <c r="X22">
        <v>0.42109999999999997</v>
      </c>
      <c r="Y22">
        <v>0.30149999999999999</v>
      </c>
      <c r="Z22">
        <v>0.4652</v>
      </c>
      <c r="AA22">
        <v>0.2782</v>
      </c>
      <c r="AB22">
        <v>0.46660000000000001</v>
      </c>
      <c r="AC22">
        <v>0.26490000000000002</v>
      </c>
      <c r="AD22">
        <v>0.27589999999999998</v>
      </c>
      <c r="AE22" s="96">
        <v>-999.9</v>
      </c>
      <c r="AF22">
        <v>0.72989999999999999</v>
      </c>
      <c r="AG22">
        <v>5.1299999999999998E-2</v>
      </c>
      <c r="AH22">
        <v>1.0648</v>
      </c>
    </row>
    <row r="23" spans="1:34" x14ac:dyDescent="0.25">
      <c r="A23">
        <v>2010</v>
      </c>
      <c r="B23" s="80">
        <v>0.3407</v>
      </c>
      <c r="C23" s="80">
        <v>0.16020000000000001</v>
      </c>
      <c r="D23" s="80">
        <v>7.7799999999999994E-2</v>
      </c>
      <c r="E23" s="80">
        <v>2.1600000000000001E-2</v>
      </c>
      <c r="F23" s="80">
        <v>1.14E-2</v>
      </c>
      <c r="G23" s="80">
        <v>2.1399999999999999E-2</v>
      </c>
      <c r="H23" s="80">
        <v>0.1162</v>
      </c>
      <c r="I23" s="81"/>
      <c r="J23">
        <v>2010</v>
      </c>
      <c r="K23">
        <v>0.44230000000000003</v>
      </c>
      <c r="L23" s="96">
        <v>0.51270000000000004</v>
      </c>
      <c r="M23">
        <v>1.1124000000000001</v>
      </c>
      <c r="N23">
        <v>1.3807</v>
      </c>
      <c r="O23">
        <v>0.15010000000000001</v>
      </c>
      <c r="P23">
        <v>5.4199999999999998E-2</v>
      </c>
      <c r="Q23">
        <v>0.6694</v>
      </c>
      <c r="R23">
        <v>0.3977</v>
      </c>
      <c r="S23">
        <v>0.50509999999999999</v>
      </c>
      <c r="T23">
        <v>0.10390000000000001</v>
      </c>
      <c r="U23">
        <v>0.31019999999999998</v>
      </c>
      <c r="V23">
        <v>1.2114</v>
      </c>
      <c r="W23">
        <v>0.34279999999999999</v>
      </c>
      <c r="X23">
        <v>0.28370000000000001</v>
      </c>
      <c r="Y23">
        <v>0.23130000000000001</v>
      </c>
      <c r="Z23">
        <v>0.3473</v>
      </c>
      <c r="AA23">
        <v>0.2107</v>
      </c>
      <c r="AB23">
        <v>0.39910000000000001</v>
      </c>
      <c r="AC23">
        <v>0.1782</v>
      </c>
      <c r="AD23">
        <v>0.25440000000000002</v>
      </c>
      <c r="AE23">
        <v>0.2626</v>
      </c>
      <c r="AF23">
        <v>0.7097</v>
      </c>
      <c r="AG23">
        <v>7.5300000000000006E-2</v>
      </c>
      <c r="AH23">
        <v>1.0385</v>
      </c>
    </row>
    <row r="24" spans="1:34" x14ac:dyDescent="0.25">
      <c r="A24">
        <v>2011</v>
      </c>
      <c r="B24" s="80">
        <v>0.309</v>
      </c>
      <c r="C24" s="80">
        <v>0.24</v>
      </c>
      <c r="D24" s="80">
        <v>0.1079</v>
      </c>
      <c r="E24" s="80">
        <v>4.3700000000000003E-2</v>
      </c>
      <c r="F24" s="80">
        <v>1.6799999999999999E-2</v>
      </c>
      <c r="G24" s="80">
        <v>3.09E-2</v>
      </c>
      <c r="H24" s="80">
        <v>0.1552</v>
      </c>
      <c r="I24" s="81"/>
      <c r="J24">
        <v>2011</v>
      </c>
      <c r="K24">
        <v>0.56279999999999997</v>
      </c>
      <c r="L24" s="96">
        <v>0.51270000000000004</v>
      </c>
      <c r="M24">
        <v>1.1856</v>
      </c>
      <c r="N24">
        <v>1.3308</v>
      </c>
      <c r="O24">
        <v>0.26769999999999999</v>
      </c>
      <c r="P24">
        <v>0.1206</v>
      </c>
      <c r="Q24">
        <v>0.69799999999999995</v>
      </c>
      <c r="R24">
        <v>0.30359999999999998</v>
      </c>
      <c r="S24">
        <v>0.58169999999999999</v>
      </c>
      <c r="T24">
        <v>0.1381</v>
      </c>
      <c r="U24">
        <v>0.36509999999999998</v>
      </c>
      <c r="V24">
        <v>1.2297</v>
      </c>
      <c r="W24">
        <v>0.38879999999999998</v>
      </c>
      <c r="X24">
        <v>0.3997</v>
      </c>
      <c r="Y24">
        <v>-999.9</v>
      </c>
      <c r="Z24">
        <v>-999.9</v>
      </c>
      <c r="AA24">
        <v>-999.9</v>
      </c>
      <c r="AB24">
        <v>-999.9</v>
      </c>
      <c r="AC24">
        <v>-999.9</v>
      </c>
      <c r="AD24">
        <v>0.30880000000000002</v>
      </c>
      <c r="AE24">
        <v>0.34499999999999997</v>
      </c>
      <c r="AF24">
        <v>1.2962</v>
      </c>
      <c r="AG24">
        <v>0.34</v>
      </c>
      <c r="AH24">
        <v>1.1100000000000001</v>
      </c>
    </row>
    <row r="25" spans="1:34" x14ac:dyDescent="0.25">
      <c r="A25">
        <v>2012</v>
      </c>
      <c r="B25" s="80">
        <v>0.25209999999999999</v>
      </c>
      <c r="C25" s="80">
        <v>0.20019999999999999</v>
      </c>
      <c r="D25" s="80">
        <v>0.1522</v>
      </c>
      <c r="E25" s="80">
        <v>0.10050000000000001</v>
      </c>
      <c r="F25" s="80">
        <v>2.58E-2</v>
      </c>
      <c r="G25" s="80">
        <v>5.0999999999999997E-2</v>
      </c>
      <c r="H25" s="80">
        <v>0.1358</v>
      </c>
      <c r="I25" s="81"/>
      <c r="J25">
        <v>2012</v>
      </c>
      <c r="K25">
        <v>0.5081</v>
      </c>
      <c r="L25" s="96">
        <v>0.48259999999999997</v>
      </c>
      <c r="M25">
        <v>0.98939999999999995</v>
      </c>
      <c r="N25">
        <v>1.2310000000000001</v>
      </c>
      <c r="O25">
        <v>0.30559999999999998</v>
      </c>
      <c r="P25">
        <v>0.15490000000000001</v>
      </c>
      <c r="Q25">
        <v>0.63580000000000003</v>
      </c>
      <c r="R25">
        <v>0.37740000000000001</v>
      </c>
      <c r="S25">
        <v>0.46310000000000001</v>
      </c>
      <c r="T25">
        <v>9.4200000000000006E-2</v>
      </c>
      <c r="U25">
        <v>0.29270000000000002</v>
      </c>
      <c r="V25">
        <v>0.71870000000000001</v>
      </c>
      <c r="W25">
        <v>0.26650000000000001</v>
      </c>
      <c r="X25">
        <v>0.34410000000000002</v>
      </c>
      <c r="Y25">
        <v>0.2102</v>
      </c>
      <c r="Z25">
        <v>0.3261</v>
      </c>
      <c r="AA25">
        <v>0.22159999999999999</v>
      </c>
      <c r="AB25">
        <v>0.35510000000000003</v>
      </c>
      <c r="AC25">
        <v>0.2177</v>
      </c>
      <c r="AD25">
        <v>0.25240000000000001</v>
      </c>
      <c r="AE25">
        <v>0.27329999999999999</v>
      </c>
      <c r="AF25">
        <v>3.7690000000000001</v>
      </c>
      <c r="AG25">
        <v>0.3427</v>
      </c>
      <c r="AH25">
        <v>0.96779999999999999</v>
      </c>
    </row>
    <row r="28" spans="1:34" x14ac:dyDescent="0.25">
      <c r="A28" s="107" t="s">
        <v>211</v>
      </c>
      <c r="B28" s="107"/>
      <c r="C28" s="107"/>
      <c r="D28" s="107"/>
      <c r="E28" s="107"/>
      <c r="F28" s="107"/>
      <c r="G28" s="107"/>
      <c r="H28" s="107"/>
      <c r="I28" s="98"/>
      <c r="K28" s="107" t="s">
        <v>216</v>
      </c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34" x14ac:dyDescent="0.25">
      <c r="B29" t="s">
        <v>72</v>
      </c>
      <c r="C29" t="s">
        <v>30</v>
      </c>
      <c r="D29" t="s">
        <v>81</v>
      </c>
      <c r="E29" t="s">
        <v>84</v>
      </c>
      <c r="F29" t="s">
        <v>76</v>
      </c>
      <c r="G29" t="s">
        <v>119</v>
      </c>
      <c r="H29" t="s">
        <v>63</v>
      </c>
      <c r="I29" s="48"/>
      <c r="K29" t="s">
        <v>72</v>
      </c>
      <c r="L29" t="s">
        <v>79</v>
      </c>
      <c r="M29" t="s">
        <v>80</v>
      </c>
      <c r="N29" t="s">
        <v>81</v>
      </c>
      <c r="O29" t="s">
        <v>84</v>
      </c>
      <c r="P29" t="s">
        <v>88</v>
      </c>
      <c r="Q29" t="s">
        <v>89</v>
      </c>
      <c r="R29" t="s">
        <v>87</v>
      </c>
      <c r="S29" t="s">
        <v>8</v>
      </c>
      <c r="T29" t="s">
        <v>76</v>
      </c>
      <c r="U29" t="s">
        <v>212</v>
      </c>
      <c r="V29" t="s">
        <v>97</v>
      </c>
      <c r="W29" t="s">
        <v>14</v>
      </c>
      <c r="X29" t="s">
        <v>107</v>
      </c>
      <c r="Y29" t="s">
        <v>119</v>
      </c>
    </row>
    <row r="30" spans="1:34" x14ac:dyDescent="0.25">
      <c r="A30">
        <v>1990</v>
      </c>
      <c r="B30">
        <v>0.98480000000000001</v>
      </c>
      <c r="I30" s="48"/>
      <c r="J30">
        <v>1990</v>
      </c>
      <c r="K30">
        <v>1.1443000000000001</v>
      </c>
      <c r="R30">
        <v>2.3065000000000002</v>
      </c>
    </row>
    <row r="31" spans="1:34" x14ac:dyDescent="0.25">
      <c r="A31">
        <v>1991</v>
      </c>
      <c r="B31">
        <v>0.80940000000000001</v>
      </c>
      <c r="I31" s="48"/>
      <c r="J31">
        <v>1991</v>
      </c>
      <c r="K31">
        <v>2.1417999999999999</v>
      </c>
      <c r="R31">
        <v>3.3275000000000001</v>
      </c>
    </row>
    <row r="32" spans="1:34" x14ac:dyDescent="0.25">
      <c r="A32">
        <v>1992</v>
      </c>
      <c r="B32">
        <v>0.89319999999999999</v>
      </c>
      <c r="I32" s="48"/>
      <c r="J32">
        <v>1992</v>
      </c>
      <c r="K32">
        <v>1.5677000000000001</v>
      </c>
      <c r="P32">
        <v>1.1394</v>
      </c>
      <c r="R32" s="96"/>
    </row>
    <row r="33" spans="1:25" x14ac:dyDescent="0.25">
      <c r="A33">
        <v>1993</v>
      </c>
      <c r="B33">
        <v>0.86199999999999999</v>
      </c>
      <c r="C33">
        <v>0.14660000000000001</v>
      </c>
      <c r="D33">
        <v>0.1182</v>
      </c>
      <c r="E33">
        <v>0.21010000000000001</v>
      </c>
      <c r="I33" s="48"/>
      <c r="J33">
        <v>1993</v>
      </c>
      <c r="K33">
        <v>1.8648</v>
      </c>
      <c r="L33">
        <v>-999.9</v>
      </c>
      <c r="M33">
        <v>-999.9</v>
      </c>
      <c r="N33">
        <v>0.42830000000000001</v>
      </c>
      <c r="O33">
        <v>0.17050000000000001</v>
      </c>
      <c r="P33">
        <v>1.01</v>
      </c>
      <c r="Q33">
        <v>1.3977999999999999</v>
      </c>
      <c r="R33">
        <v>2.3121</v>
      </c>
    </row>
    <row r="34" spans="1:25" x14ac:dyDescent="0.25">
      <c r="A34">
        <v>1994</v>
      </c>
      <c r="B34">
        <v>1.0031000000000001</v>
      </c>
      <c r="C34">
        <v>0.1545</v>
      </c>
      <c r="D34">
        <v>0.17369999999999999</v>
      </c>
      <c r="E34">
        <v>0.29559999999999997</v>
      </c>
      <c r="I34" s="48"/>
      <c r="J34">
        <v>1994</v>
      </c>
      <c r="K34">
        <v>1.4623999999999999</v>
      </c>
      <c r="L34">
        <v>1.9092</v>
      </c>
      <c r="M34">
        <v>2.5823999999999998</v>
      </c>
      <c r="N34">
        <v>0.45710000000000001</v>
      </c>
      <c r="O34">
        <v>0.18229999999999999</v>
      </c>
      <c r="P34">
        <v>0.98099999999999998</v>
      </c>
      <c r="Q34">
        <v>1.5044</v>
      </c>
      <c r="R34">
        <v>2.3584999999999998</v>
      </c>
    </row>
    <row r="35" spans="1:25" x14ac:dyDescent="0.25">
      <c r="A35">
        <v>1995</v>
      </c>
      <c r="B35">
        <v>0.89880000000000004</v>
      </c>
      <c r="C35">
        <v>0.1479</v>
      </c>
      <c r="D35">
        <v>0.10059999999999999</v>
      </c>
      <c r="E35">
        <v>0.23769999999999999</v>
      </c>
      <c r="I35" s="48"/>
      <c r="J35">
        <v>1995</v>
      </c>
      <c r="K35">
        <v>0.56640000000000001</v>
      </c>
      <c r="L35">
        <v>1.8091999999999999</v>
      </c>
      <c r="M35">
        <v>1.9471000000000001</v>
      </c>
      <c r="N35">
        <v>0.43819999999999998</v>
      </c>
      <c r="O35">
        <v>0.127</v>
      </c>
      <c r="P35">
        <v>0.73799999999999999</v>
      </c>
      <c r="Q35">
        <v>1.3153999999999999</v>
      </c>
      <c r="R35">
        <v>1.9221999999999999</v>
      </c>
    </row>
    <row r="36" spans="1:25" x14ac:dyDescent="0.25">
      <c r="A36">
        <v>1996</v>
      </c>
      <c r="B36">
        <v>0.82389999999999997</v>
      </c>
      <c r="C36">
        <v>-999.9</v>
      </c>
      <c r="D36">
        <v>0.10249999999999999</v>
      </c>
      <c r="E36">
        <v>0.28699999999999998</v>
      </c>
      <c r="F36" s="96"/>
      <c r="G36" s="96">
        <v>2.0949</v>
      </c>
      <c r="I36" s="48"/>
      <c r="J36">
        <v>1996</v>
      </c>
      <c r="K36">
        <v>0.73170000000000002</v>
      </c>
      <c r="L36">
        <v>2.0396999999999998</v>
      </c>
      <c r="M36">
        <v>1.6597999999999999</v>
      </c>
      <c r="N36">
        <v>0.47260000000000002</v>
      </c>
      <c r="O36">
        <v>0.17630000000000001</v>
      </c>
      <c r="P36">
        <v>0.87260000000000004</v>
      </c>
      <c r="Q36">
        <v>1.5013000000000001</v>
      </c>
      <c r="R36">
        <v>1.9869000000000001</v>
      </c>
      <c r="T36" s="96"/>
      <c r="Y36">
        <v>2.2101000000000002</v>
      </c>
    </row>
    <row r="37" spans="1:25" x14ac:dyDescent="0.25">
      <c r="A37">
        <v>1997</v>
      </c>
      <c r="B37">
        <v>1.1904999999999999</v>
      </c>
      <c r="C37">
        <v>0.18410000000000001</v>
      </c>
      <c r="D37">
        <v>0.16550000000000001</v>
      </c>
      <c r="E37">
        <v>0.37659999999999999</v>
      </c>
      <c r="F37">
        <v>1.4672000000000001</v>
      </c>
      <c r="G37" s="96">
        <v>1.6123000000000001</v>
      </c>
      <c r="I37" s="48"/>
      <c r="J37">
        <v>1997</v>
      </c>
      <c r="K37">
        <v>1.8977999999999999</v>
      </c>
      <c r="L37">
        <v>1.6839999999999999</v>
      </c>
      <c r="M37">
        <v>1.7762</v>
      </c>
      <c r="N37">
        <v>0.37009999999999998</v>
      </c>
      <c r="O37">
        <v>0.13489999999999999</v>
      </c>
      <c r="P37">
        <v>0.68120000000000003</v>
      </c>
      <c r="Q37">
        <v>1.077</v>
      </c>
      <c r="R37">
        <v>1.6979</v>
      </c>
      <c r="T37">
        <v>1.7159</v>
      </c>
      <c r="Y37">
        <v>1.7563</v>
      </c>
    </row>
    <row r="38" spans="1:25" x14ac:dyDescent="0.25">
      <c r="A38">
        <v>1998</v>
      </c>
      <c r="B38">
        <v>0.80300000000000005</v>
      </c>
      <c r="C38">
        <v>0.1116</v>
      </c>
      <c r="D38">
        <v>0.1021</v>
      </c>
      <c r="E38">
        <v>0.25409999999999999</v>
      </c>
      <c r="F38">
        <v>1.4736</v>
      </c>
      <c r="G38" s="96">
        <v>1.0914999999999999</v>
      </c>
      <c r="I38" s="48"/>
      <c r="J38">
        <v>1998</v>
      </c>
      <c r="K38">
        <v>1.7150000000000001</v>
      </c>
      <c r="L38">
        <v>1.5935999999999999</v>
      </c>
      <c r="M38">
        <v>1.7069000000000001</v>
      </c>
      <c r="N38">
        <v>0.30980000000000002</v>
      </c>
      <c r="O38">
        <v>7.8399999999999997E-2</v>
      </c>
      <c r="P38">
        <v>0.74370000000000003</v>
      </c>
      <c r="Q38">
        <v>1.0065999999999999</v>
      </c>
      <c r="R38">
        <v>1.623</v>
      </c>
      <c r="T38">
        <v>1.4913000000000001</v>
      </c>
      <c r="Y38">
        <v>1.4932000000000001</v>
      </c>
    </row>
    <row r="39" spans="1:25" x14ac:dyDescent="0.25">
      <c r="A39">
        <v>1999</v>
      </c>
      <c r="B39">
        <v>1.1800999999999999</v>
      </c>
      <c r="C39">
        <v>0.13109999999999999</v>
      </c>
      <c r="D39">
        <v>0.183</v>
      </c>
      <c r="E39">
        <v>0.33360000000000001</v>
      </c>
      <c r="F39">
        <v>1.4875</v>
      </c>
      <c r="G39" s="96">
        <v>1.3116000000000001</v>
      </c>
      <c r="I39" s="48"/>
      <c r="J39">
        <v>1999</v>
      </c>
      <c r="K39">
        <v>1.7399</v>
      </c>
      <c r="L39">
        <v>1.2706</v>
      </c>
      <c r="M39">
        <v>1.6494</v>
      </c>
      <c r="N39">
        <v>0.32969999999999999</v>
      </c>
      <c r="O39">
        <v>0.1154</v>
      </c>
      <c r="P39">
        <v>0.62729999999999997</v>
      </c>
      <c r="Q39">
        <v>1.0248999999999999</v>
      </c>
      <c r="R39">
        <v>1.6366000000000001</v>
      </c>
      <c r="T39">
        <v>1.3636999999999999</v>
      </c>
      <c r="V39" s="96">
        <v>0.47420000000000001</v>
      </c>
      <c r="Y39">
        <v>0.96240000000000003</v>
      </c>
    </row>
    <row r="40" spans="1:25" x14ac:dyDescent="0.25">
      <c r="A40" s="2">
        <v>2000</v>
      </c>
      <c r="B40" s="2">
        <v>1.6083000000000001</v>
      </c>
      <c r="C40" s="2">
        <v>0.13350000000000001</v>
      </c>
      <c r="D40" s="2">
        <v>0.129</v>
      </c>
      <c r="E40" s="2">
        <v>0.4672</v>
      </c>
      <c r="F40" s="2">
        <v>1.4307000000000001</v>
      </c>
      <c r="G40" s="93">
        <v>1.1983999999999999</v>
      </c>
      <c r="H40" s="2"/>
      <c r="J40">
        <v>2000</v>
      </c>
      <c r="K40">
        <v>1.4742</v>
      </c>
      <c r="L40">
        <v>1.0024</v>
      </c>
      <c r="M40">
        <v>1.3479000000000001</v>
      </c>
      <c r="N40">
        <v>0.30459999999999998</v>
      </c>
      <c r="O40">
        <v>9.3399999999999997E-2</v>
      </c>
      <c r="P40">
        <v>0.57830000000000004</v>
      </c>
      <c r="Q40">
        <v>1.0935999999999999</v>
      </c>
      <c r="R40">
        <v>1.5733999999999999</v>
      </c>
      <c r="T40">
        <v>1.6035999999999999</v>
      </c>
      <c r="V40">
        <v>0.65859999999999996</v>
      </c>
      <c r="W40" s="96">
        <v>9.2999999999999999E-2</v>
      </c>
      <c r="Y40">
        <v>1.3051999999999999</v>
      </c>
    </row>
    <row r="41" spans="1:25" s="1" customFormat="1" x14ac:dyDescent="0.25">
      <c r="A41" s="1">
        <v>2001</v>
      </c>
      <c r="B41" s="1">
        <v>1.3111999999999999</v>
      </c>
      <c r="C41" s="1">
        <v>-999.9</v>
      </c>
      <c r="D41" s="1">
        <v>0.1232</v>
      </c>
      <c r="E41" s="1">
        <v>0.2276</v>
      </c>
      <c r="F41" s="1">
        <v>1.3962000000000001</v>
      </c>
      <c r="G41" s="97">
        <v>0.74790000000000001</v>
      </c>
      <c r="I41" s="44"/>
      <c r="J41" s="1">
        <v>2001</v>
      </c>
      <c r="K41" s="1">
        <v>1.5041</v>
      </c>
      <c r="L41" s="1">
        <v>1.2365999999999999</v>
      </c>
      <c r="M41" s="1">
        <v>1.756</v>
      </c>
      <c r="N41" s="1">
        <v>0.30709999999999998</v>
      </c>
      <c r="O41">
        <v>-999.9</v>
      </c>
      <c r="P41" s="1">
        <v>0.57569999999999999</v>
      </c>
      <c r="Q41" s="1">
        <v>1.1469</v>
      </c>
      <c r="R41" s="1">
        <v>1.6498999999999999</v>
      </c>
      <c r="T41" s="1">
        <v>1.4576</v>
      </c>
      <c r="V41" s="1">
        <v>0.66249999999999998</v>
      </c>
      <c r="W41" s="97">
        <v>0.1105</v>
      </c>
      <c r="Y41" s="1">
        <v>1.3056000000000001</v>
      </c>
    </row>
    <row r="42" spans="1:25" x14ac:dyDescent="0.25">
      <c r="A42">
        <v>2002</v>
      </c>
      <c r="B42">
        <v>1.5022</v>
      </c>
      <c r="C42" s="15">
        <v>-999.9</v>
      </c>
      <c r="D42">
        <v>0.1371</v>
      </c>
      <c r="E42">
        <v>0.3397</v>
      </c>
      <c r="F42">
        <v>1.825</v>
      </c>
      <c r="G42" s="96">
        <v>1.2092000000000001</v>
      </c>
      <c r="H42">
        <v>0.60860000000000003</v>
      </c>
      <c r="I42" s="48"/>
      <c r="J42">
        <v>2002</v>
      </c>
      <c r="K42">
        <v>1.4975000000000001</v>
      </c>
      <c r="L42">
        <v>1.2562</v>
      </c>
      <c r="M42">
        <v>1.5961000000000001</v>
      </c>
      <c r="N42">
        <v>0.43219999999999997</v>
      </c>
      <c r="O42">
        <v>0.1285</v>
      </c>
      <c r="P42">
        <v>0.58499999999999996</v>
      </c>
      <c r="Q42">
        <v>1.2621</v>
      </c>
      <c r="R42">
        <v>1.7095</v>
      </c>
      <c r="S42" s="96">
        <v>0.53839999999999999</v>
      </c>
      <c r="T42">
        <v>1.8327</v>
      </c>
      <c r="U42" s="96">
        <v>2.2347000000000001</v>
      </c>
      <c r="V42">
        <v>0.57279999999999998</v>
      </c>
      <c r="W42" s="96">
        <v>6.2300000000000001E-2</v>
      </c>
      <c r="X42">
        <v>2.2170000000000001</v>
      </c>
      <c r="Y42">
        <v>1.4248000000000001</v>
      </c>
    </row>
    <row r="43" spans="1:25" x14ac:dyDescent="0.25">
      <c r="A43">
        <v>2003</v>
      </c>
      <c r="B43">
        <v>1.4784999999999999</v>
      </c>
      <c r="C43" s="15">
        <v>-999.9</v>
      </c>
      <c r="D43">
        <v>0.12720000000000001</v>
      </c>
      <c r="E43">
        <v>0.73299999999999998</v>
      </c>
      <c r="F43">
        <v>2.3115000000000001</v>
      </c>
      <c r="G43">
        <v>1.7204999999999999</v>
      </c>
      <c r="H43">
        <v>0.26300000000000001</v>
      </c>
      <c r="I43" s="48"/>
      <c r="J43">
        <v>2003</v>
      </c>
      <c r="K43">
        <v>1.7374000000000001</v>
      </c>
      <c r="L43">
        <v>1.3333999999999999</v>
      </c>
      <c r="M43">
        <v>1.8063</v>
      </c>
      <c r="N43">
        <v>0.37769999999999998</v>
      </c>
      <c r="O43">
        <v>0.13109999999999999</v>
      </c>
      <c r="P43">
        <v>0.57699999999999996</v>
      </c>
      <c r="Q43">
        <v>1.1293</v>
      </c>
      <c r="R43">
        <v>1.8511</v>
      </c>
      <c r="S43" s="96">
        <v>0.64329999999999998</v>
      </c>
      <c r="T43">
        <v>1.9785999999999999</v>
      </c>
      <c r="U43" s="96">
        <v>1.8273999999999999</v>
      </c>
      <c r="V43">
        <v>0.51580000000000004</v>
      </c>
      <c r="W43" s="96">
        <v>6.0600000000000001E-2</v>
      </c>
      <c r="X43" s="96">
        <v>-999.9</v>
      </c>
      <c r="Y43">
        <v>1.3404</v>
      </c>
    </row>
    <row r="44" spans="1:25" x14ac:dyDescent="0.25">
      <c r="A44">
        <v>2004</v>
      </c>
      <c r="B44">
        <v>1.0794999999999999</v>
      </c>
      <c r="C44" s="15">
        <v>-999.9</v>
      </c>
      <c r="D44">
        <v>0.1239</v>
      </c>
      <c r="E44">
        <v>0.2404</v>
      </c>
      <c r="F44">
        <v>1.704</v>
      </c>
      <c r="G44" s="96">
        <v>0.81689999999999996</v>
      </c>
      <c r="H44">
        <v>0.53180000000000005</v>
      </c>
      <c r="I44" s="48"/>
      <c r="J44">
        <v>2004</v>
      </c>
      <c r="K44">
        <v>1.0589</v>
      </c>
      <c r="L44">
        <v>1.2359</v>
      </c>
      <c r="M44">
        <v>-999.9</v>
      </c>
      <c r="N44">
        <v>0.29799999999999999</v>
      </c>
      <c r="O44">
        <v>0.1032</v>
      </c>
      <c r="P44">
        <v>0.58660000000000001</v>
      </c>
      <c r="Q44">
        <v>0.96830000000000005</v>
      </c>
      <c r="R44">
        <v>1.6294</v>
      </c>
      <c r="S44" s="96">
        <v>0.88729999999999998</v>
      </c>
      <c r="T44">
        <v>1.6141000000000001</v>
      </c>
      <c r="U44">
        <v>1.6477999999999999</v>
      </c>
      <c r="V44">
        <v>0.31290000000000001</v>
      </c>
      <c r="W44" s="96">
        <v>5.3400000000000003E-2</v>
      </c>
      <c r="X44">
        <v>1.9356</v>
      </c>
      <c r="Y44">
        <v>1.1405000000000001</v>
      </c>
    </row>
    <row r="45" spans="1:25" x14ac:dyDescent="0.25">
      <c r="A45">
        <v>2005</v>
      </c>
      <c r="B45">
        <v>1.4314</v>
      </c>
      <c r="C45">
        <v>0.13450000000000001</v>
      </c>
      <c r="D45">
        <v>0.2069</v>
      </c>
      <c r="E45">
        <v>0.34460000000000002</v>
      </c>
      <c r="F45">
        <v>1.4221999999999999</v>
      </c>
      <c r="G45">
        <v>1.4610000000000001</v>
      </c>
      <c r="H45">
        <v>0.56940000000000002</v>
      </c>
      <c r="I45" s="48"/>
      <c r="J45">
        <v>2005</v>
      </c>
      <c r="K45">
        <v>1.3480000000000001</v>
      </c>
      <c r="L45">
        <v>1.2428999999999999</v>
      </c>
      <c r="M45">
        <v>1.62</v>
      </c>
      <c r="N45">
        <v>0.4037</v>
      </c>
      <c r="O45">
        <v>0.14649999999999999</v>
      </c>
      <c r="P45">
        <v>0.57350000000000001</v>
      </c>
      <c r="Q45">
        <v>1.0162</v>
      </c>
      <c r="R45">
        <v>1.5911999999999999</v>
      </c>
      <c r="S45" s="96">
        <v>1.0508</v>
      </c>
      <c r="T45">
        <v>1.0558000000000001</v>
      </c>
      <c r="U45">
        <v>2.1768000000000001</v>
      </c>
      <c r="V45">
        <v>0.54279999999999995</v>
      </c>
      <c r="W45" s="96">
        <v>0.10929999999999999</v>
      </c>
      <c r="X45">
        <v>2.2309000000000001</v>
      </c>
      <c r="Y45">
        <v>1.0528999999999999</v>
      </c>
    </row>
    <row r="46" spans="1:25" x14ac:dyDescent="0.25">
      <c r="A46">
        <v>2006</v>
      </c>
      <c r="B46">
        <v>1.204</v>
      </c>
      <c r="C46">
        <v>0.1729</v>
      </c>
      <c r="D46">
        <v>0.29970000000000002</v>
      </c>
      <c r="E46">
        <v>0.60570000000000002</v>
      </c>
      <c r="F46">
        <v>1.7092000000000001</v>
      </c>
      <c r="G46">
        <v>1.6798999999999999</v>
      </c>
      <c r="H46">
        <v>0.58650000000000002</v>
      </c>
      <c r="I46" s="48"/>
      <c r="J46">
        <v>2006</v>
      </c>
      <c r="K46">
        <v>1.333</v>
      </c>
      <c r="L46">
        <v>1.2636000000000001</v>
      </c>
      <c r="M46">
        <v>1.3422000000000001</v>
      </c>
      <c r="N46">
        <v>0.32379999999999998</v>
      </c>
      <c r="O46">
        <v>0.12529999999999999</v>
      </c>
      <c r="P46">
        <v>0.57599999999999996</v>
      </c>
      <c r="Q46">
        <v>1.1682999999999999</v>
      </c>
      <c r="R46">
        <v>2.0472999999999999</v>
      </c>
      <c r="S46" s="96">
        <v>0.4405</v>
      </c>
      <c r="T46">
        <v>1.2997000000000001</v>
      </c>
      <c r="U46">
        <v>2.1337999999999999</v>
      </c>
      <c r="V46">
        <v>0.42959999999999998</v>
      </c>
      <c r="W46" s="96">
        <v>5.6099999999999997E-2</v>
      </c>
      <c r="X46">
        <v>1.6597</v>
      </c>
      <c r="Y46">
        <v>1.2298</v>
      </c>
    </row>
    <row r="47" spans="1:25" x14ac:dyDescent="0.25">
      <c r="A47">
        <v>2007</v>
      </c>
      <c r="B47">
        <v>1.3546</v>
      </c>
      <c r="C47">
        <v>0.16470000000000001</v>
      </c>
      <c r="D47">
        <v>0.1326</v>
      </c>
      <c r="E47">
        <v>0.55920000000000003</v>
      </c>
      <c r="F47">
        <v>1.9058999999999999</v>
      </c>
      <c r="G47">
        <v>1.1035999999999999</v>
      </c>
      <c r="H47">
        <v>0.52280000000000004</v>
      </c>
      <c r="I47" s="48"/>
      <c r="J47">
        <v>2007</v>
      </c>
      <c r="K47">
        <v>0.84750000000000003</v>
      </c>
      <c r="L47">
        <v>1.0760000000000001</v>
      </c>
      <c r="M47">
        <v>1.427</v>
      </c>
      <c r="N47">
        <v>0.17119999999999999</v>
      </c>
      <c r="O47">
        <v>5.67E-2</v>
      </c>
      <c r="P47">
        <v>0.51549999999999996</v>
      </c>
      <c r="Q47">
        <v>0.90080000000000005</v>
      </c>
      <c r="R47">
        <v>1.5515000000000001</v>
      </c>
      <c r="S47" s="96">
        <v>0.52939999999999998</v>
      </c>
      <c r="T47">
        <v>1.2555000000000001</v>
      </c>
      <c r="U47">
        <v>1.9686999999999999</v>
      </c>
      <c r="V47">
        <v>0.38990000000000002</v>
      </c>
      <c r="W47" s="96">
        <v>4.8800000000000003E-2</v>
      </c>
      <c r="X47">
        <v>1.4416</v>
      </c>
      <c r="Y47">
        <v>1.0718000000000001</v>
      </c>
    </row>
    <row r="48" spans="1:25" x14ac:dyDescent="0.25">
      <c r="A48">
        <v>2008</v>
      </c>
      <c r="B48">
        <v>1.5355000000000001</v>
      </c>
      <c r="C48">
        <v>0.1515</v>
      </c>
      <c r="D48">
        <v>0.20499999999999999</v>
      </c>
      <c r="E48">
        <v>0.49769999999999998</v>
      </c>
      <c r="F48">
        <v>1.7863</v>
      </c>
      <c r="G48">
        <v>1.7385999999999999</v>
      </c>
      <c r="H48">
        <v>0.68120000000000003</v>
      </c>
      <c r="I48" s="48"/>
      <c r="J48">
        <v>2008</v>
      </c>
      <c r="K48">
        <v>0.95330000000000004</v>
      </c>
      <c r="L48">
        <v>0.99809999999999999</v>
      </c>
      <c r="M48">
        <v>1.1972</v>
      </c>
      <c r="N48">
        <v>0.13789999999999999</v>
      </c>
      <c r="O48">
        <v>5.6599999999999998E-2</v>
      </c>
      <c r="P48">
        <v>0.50880000000000003</v>
      </c>
      <c r="Q48">
        <v>0.83740000000000003</v>
      </c>
      <c r="R48">
        <v>1.3743000000000001</v>
      </c>
      <c r="S48" s="96">
        <v>-999.9</v>
      </c>
      <c r="T48">
        <v>1.0118</v>
      </c>
      <c r="U48">
        <v>1.5051000000000001</v>
      </c>
      <c r="V48">
        <v>0.2621</v>
      </c>
      <c r="W48" s="96">
        <v>5.62E-2</v>
      </c>
      <c r="X48">
        <v>1.478</v>
      </c>
      <c r="Y48">
        <v>0.88300000000000001</v>
      </c>
    </row>
    <row r="49" spans="1:25" x14ac:dyDescent="0.25">
      <c r="A49">
        <v>2009</v>
      </c>
      <c r="B49">
        <v>1.2579</v>
      </c>
      <c r="C49">
        <v>0.16500000000000001</v>
      </c>
      <c r="D49">
        <v>-999.9</v>
      </c>
      <c r="E49">
        <v>-999.9</v>
      </c>
      <c r="F49">
        <v>1.8597999999999999</v>
      </c>
      <c r="G49">
        <v>1.8911</v>
      </c>
      <c r="H49">
        <v>0.55500000000000005</v>
      </c>
      <c r="I49" s="48"/>
      <c r="J49">
        <v>2009</v>
      </c>
      <c r="K49">
        <v>1.1221000000000001</v>
      </c>
      <c r="L49">
        <v>1.2258</v>
      </c>
      <c r="M49">
        <v>1.6612</v>
      </c>
      <c r="N49">
        <v>0.20319999999999999</v>
      </c>
      <c r="O49">
        <v>5.74E-2</v>
      </c>
      <c r="P49">
        <v>0.48399999999999999</v>
      </c>
      <c r="Q49">
        <v>0.91279999999999994</v>
      </c>
      <c r="R49">
        <v>1.3051999999999999</v>
      </c>
      <c r="S49" s="96">
        <v>0.62660000000000005</v>
      </c>
      <c r="T49">
        <v>1.0894999999999999</v>
      </c>
      <c r="U49">
        <v>1.411</v>
      </c>
      <c r="V49">
        <v>0.29949999999999999</v>
      </c>
      <c r="W49" s="96">
        <v>4.8300000000000003E-2</v>
      </c>
      <c r="X49">
        <v>1.6933</v>
      </c>
      <c r="Y49">
        <v>1.1760999999999999</v>
      </c>
    </row>
    <row r="50" spans="1:25" x14ac:dyDescent="0.25">
      <c r="A50">
        <v>2010</v>
      </c>
      <c r="B50">
        <v>1.1264000000000001</v>
      </c>
      <c r="C50">
        <v>0.20569999999999999</v>
      </c>
      <c r="D50">
        <v>-999.9</v>
      </c>
      <c r="E50">
        <v>-999.9</v>
      </c>
      <c r="F50">
        <v>1.4645999999999999</v>
      </c>
      <c r="G50">
        <v>1.349</v>
      </c>
      <c r="H50">
        <v>0.76819999999999999</v>
      </c>
      <c r="I50" s="48"/>
      <c r="J50">
        <v>2010</v>
      </c>
      <c r="K50">
        <v>1.1072</v>
      </c>
      <c r="L50">
        <v>1.3898999999999999</v>
      </c>
      <c r="M50">
        <v>1.8059000000000001</v>
      </c>
      <c r="N50">
        <v>0.2041</v>
      </c>
      <c r="O50">
        <v>9.7799999999999998E-2</v>
      </c>
      <c r="P50">
        <v>0.55720000000000003</v>
      </c>
      <c r="Q50">
        <v>0.85819999999999996</v>
      </c>
      <c r="R50">
        <v>1.3262</v>
      </c>
      <c r="S50" s="96">
        <v>0.36009999999999998</v>
      </c>
      <c r="T50" s="96">
        <v>1.1617</v>
      </c>
      <c r="U50">
        <v>1.3482000000000001</v>
      </c>
      <c r="V50">
        <v>0.38819999999999999</v>
      </c>
      <c r="W50" s="96">
        <v>2.2499999999999999E-2</v>
      </c>
      <c r="X50">
        <v>1.6361000000000001</v>
      </c>
      <c r="Y50">
        <v>1.2504999999999999</v>
      </c>
    </row>
    <row r="51" spans="1:25" x14ac:dyDescent="0.25">
      <c r="A51">
        <v>2011</v>
      </c>
      <c r="B51">
        <v>1.5187999999999999</v>
      </c>
      <c r="C51">
        <v>0.24279999999999999</v>
      </c>
      <c r="D51">
        <v>0.31409999999999999</v>
      </c>
      <c r="E51">
        <v>0.72309999999999997</v>
      </c>
      <c r="F51">
        <v>1.8306</v>
      </c>
      <c r="G51">
        <v>1.7277</v>
      </c>
      <c r="H51">
        <v>0.78900000000000003</v>
      </c>
      <c r="I51" s="48"/>
      <c r="J51">
        <v>2011</v>
      </c>
      <c r="K51">
        <v>1.3393999999999999</v>
      </c>
      <c r="L51">
        <v>1.5523</v>
      </c>
      <c r="M51">
        <v>1.8182</v>
      </c>
      <c r="N51">
        <v>0.32119999999999999</v>
      </c>
      <c r="O51">
        <v>0.15210000000000001</v>
      </c>
      <c r="P51">
        <v>0.51790000000000003</v>
      </c>
      <c r="Q51">
        <v>1.0401</v>
      </c>
      <c r="R51">
        <v>1.5347</v>
      </c>
      <c r="S51" s="96">
        <v>0.47599999999999998</v>
      </c>
      <c r="T51" s="96">
        <v>1.2235</v>
      </c>
      <c r="U51">
        <v>1.6101000000000001</v>
      </c>
      <c r="V51">
        <v>0.41489999999999999</v>
      </c>
      <c r="W51" s="96">
        <v>7.3099999999999998E-2</v>
      </c>
      <c r="X51">
        <v>1.5027999999999999</v>
      </c>
      <c r="Y51">
        <v>1.3761000000000001</v>
      </c>
    </row>
    <row r="52" spans="1:25" x14ac:dyDescent="0.25">
      <c r="A52">
        <v>2012</v>
      </c>
      <c r="B52">
        <v>1.288</v>
      </c>
      <c r="C52">
        <v>0.1827</v>
      </c>
      <c r="D52">
        <v>0.3286</v>
      </c>
      <c r="E52">
        <v>0.56569999999999998</v>
      </c>
      <c r="F52">
        <v>1.6453</v>
      </c>
      <c r="G52">
        <v>1.5831</v>
      </c>
      <c r="H52">
        <v>0.59060000000000001</v>
      </c>
      <c r="I52" s="48"/>
      <c r="J52">
        <v>2012</v>
      </c>
      <c r="K52">
        <v>1.0122</v>
      </c>
      <c r="L52">
        <v>1.44</v>
      </c>
      <c r="M52">
        <v>1.8883000000000001</v>
      </c>
      <c r="N52">
        <v>0.27989999999999998</v>
      </c>
      <c r="O52">
        <v>0.1641</v>
      </c>
      <c r="P52">
        <v>0.54530000000000001</v>
      </c>
      <c r="Q52">
        <v>0.96289999999999998</v>
      </c>
      <c r="R52">
        <v>1.5226</v>
      </c>
      <c r="S52" s="96">
        <v>0.44650000000000001</v>
      </c>
      <c r="T52" s="96">
        <v>1.2396</v>
      </c>
      <c r="U52">
        <v>1.9066000000000001</v>
      </c>
      <c r="V52">
        <v>0.4304</v>
      </c>
      <c r="W52" s="96">
        <v>4.5900000000000003E-2</v>
      </c>
      <c r="X52">
        <v>1.2863</v>
      </c>
      <c r="Y52">
        <v>1.3042</v>
      </c>
    </row>
    <row r="53" spans="1:25" ht="14.25" customHeight="1" x14ac:dyDescent="0.25"/>
  </sheetData>
  <mergeCells count="4">
    <mergeCell ref="A28:H28"/>
    <mergeCell ref="K1:AH1"/>
    <mergeCell ref="A1:H1"/>
    <mergeCell ref="K28:Y28"/>
  </mergeCells>
  <conditionalFormatting sqref="A1 AO2:XFD25 V2:AH14 AI1:XFD1 I3:U11 A2:H25 I23:U25 J12:U22 A26:XFD27 A53:XFD1048576 I1:K2 A29:Y52 A28:K28 AG28:XFD52">
    <cfRule type="cellIs" dxfId="2" priority="4" operator="equal">
      <formula>-999.9</formula>
    </cfRule>
  </conditionalFormatting>
  <conditionalFormatting sqref="L2:U2">
    <cfRule type="cellIs" dxfId="1" priority="2" operator="equal">
      <formula>-999.9</formula>
    </cfRule>
  </conditionalFormatting>
  <conditionalFormatting sqref="V15:AH25">
    <cfRule type="cellIs" dxfId="0" priority="1" operator="equal">
      <formula>-999.9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60" zoomScaleNormal="60" workbookViewId="0">
      <selection activeCell="G24" sqref="G24"/>
    </sheetView>
  </sheetViews>
  <sheetFormatPr defaultRowHeight="15" x14ac:dyDescent="0.25"/>
  <cols>
    <col min="1" max="16384" width="9.140625" style="2"/>
  </cols>
  <sheetData>
    <row r="1" spans="1:43" x14ac:dyDescent="0.25">
      <c r="B1" s="2" t="s">
        <v>11</v>
      </c>
      <c r="C1" s="2" t="s">
        <v>15</v>
      </c>
      <c r="D1" s="2" t="s">
        <v>21</v>
      </c>
      <c r="E1" s="2" t="s">
        <v>22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" t="s">
        <v>129</v>
      </c>
      <c r="P1" s="2" t="s">
        <v>66</v>
      </c>
      <c r="Q1" s="2" t="s">
        <v>2</v>
      </c>
      <c r="R1" s="2" t="s">
        <v>81</v>
      </c>
      <c r="S1" s="2" t="s">
        <v>101</v>
      </c>
    </row>
    <row r="2" spans="1:43" x14ac:dyDescent="0.25">
      <c r="A2" s="2">
        <v>2000</v>
      </c>
      <c r="B2" s="41">
        <v>-999.9</v>
      </c>
      <c r="C2" s="2">
        <v>14.711</v>
      </c>
      <c r="D2" s="2">
        <v>12.535</v>
      </c>
      <c r="E2" s="41">
        <v>-999.9</v>
      </c>
      <c r="F2" s="41">
        <v>-999.9</v>
      </c>
      <c r="G2" s="41">
        <v>-999.9</v>
      </c>
      <c r="H2" s="41">
        <v>-999.9</v>
      </c>
      <c r="I2" s="41">
        <v>-999.9</v>
      </c>
      <c r="J2" s="41">
        <v>-999.9</v>
      </c>
      <c r="K2" s="41">
        <v>-999.9</v>
      </c>
      <c r="L2" s="41">
        <v>-999.9</v>
      </c>
      <c r="M2" s="41">
        <v>-999.9</v>
      </c>
      <c r="N2" s="41">
        <v>-999.9</v>
      </c>
      <c r="O2" s="2">
        <v>5.2530000000000001</v>
      </c>
      <c r="P2" s="16">
        <v>9.9670000000000005</v>
      </c>
      <c r="Q2" s="41">
        <v>-999.9</v>
      </c>
      <c r="R2" s="41">
        <v>-999.9</v>
      </c>
      <c r="S2" s="2">
        <v>11.891</v>
      </c>
    </row>
    <row r="3" spans="1:43" s="1" customFormat="1" x14ac:dyDescent="0.25">
      <c r="A3" s="1">
        <v>2001</v>
      </c>
      <c r="B3" s="1">
        <v>19.503</v>
      </c>
      <c r="C3" s="1">
        <v>14.791</v>
      </c>
      <c r="D3" s="1">
        <v>12.456</v>
      </c>
      <c r="E3" s="1">
        <v>7.9130000000000003</v>
      </c>
      <c r="F3" s="1">
        <v>12.441000000000001</v>
      </c>
      <c r="G3" s="51">
        <v>-999.9</v>
      </c>
      <c r="H3" s="51">
        <v>-999.9</v>
      </c>
      <c r="I3" s="51">
        <v>-999.9</v>
      </c>
      <c r="J3" s="1">
        <v>11.361000000000001</v>
      </c>
      <c r="K3" s="1">
        <v>8.8800000000000008</v>
      </c>
      <c r="L3" s="51">
        <v>-999.9</v>
      </c>
      <c r="M3" s="1">
        <v>12.391</v>
      </c>
      <c r="N3" s="51">
        <v>-999.9</v>
      </c>
      <c r="O3" s="1">
        <v>5.8150000000000004</v>
      </c>
      <c r="P3" s="17">
        <v>10.839</v>
      </c>
      <c r="Q3" s="50">
        <v>32.01</v>
      </c>
      <c r="R3" s="28">
        <v>4.0350000000000001</v>
      </c>
      <c r="S3" s="1">
        <v>11.702</v>
      </c>
    </row>
    <row r="4" spans="1:43" x14ac:dyDescent="0.25">
      <c r="A4" s="2">
        <v>2002</v>
      </c>
      <c r="B4" s="35">
        <v>23.27</v>
      </c>
      <c r="C4" s="35">
        <v>15.891999999999999</v>
      </c>
      <c r="D4" s="35">
        <v>14.849</v>
      </c>
      <c r="E4" s="35">
        <v>7.6449999999999996</v>
      </c>
      <c r="F4" s="35">
        <v>10.314</v>
      </c>
      <c r="G4" s="35">
        <v>10.135</v>
      </c>
      <c r="H4" s="35">
        <v>6.9809999999999999</v>
      </c>
      <c r="I4" s="35">
        <v>12.907999999999999</v>
      </c>
      <c r="J4" s="35">
        <v>12.46</v>
      </c>
      <c r="K4" s="35">
        <v>8.1560000000000006</v>
      </c>
      <c r="L4" s="35">
        <v>8.0269999999999992</v>
      </c>
      <c r="M4" s="35">
        <v>10.651999999999999</v>
      </c>
      <c r="N4" s="35">
        <v>92.055000000000007</v>
      </c>
      <c r="O4" s="35">
        <v>6.806</v>
      </c>
      <c r="P4" s="54">
        <v>9.593</v>
      </c>
      <c r="Q4" s="35">
        <v>29.388000000000002</v>
      </c>
      <c r="R4" s="57">
        <v>4.782</v>
      </c>
      <c r="S4" s="35">
        <v>9.2460000000000004</v>
      </c>
    </row>
    <row r="5" spans="1:43" x14ac:dyDescent="0.25">
      <c r="A5" s="2">
        <v>2003</v>
      </c>
      <c r="B5" s="35">
        <v>24.68</v>
      </c>
      <c r="C5" s="35">
        <v>19.75</v>
      </c>
      <c r="D5" s="35">
        <v>16.483000000000001</v>
      </c>
      <c r="E5" s="35">
        <v>10.141</v>
      </c>
      <c r="F5" s="35">
        <v>9.3949999999999996</v>
      </c>
      <c r="G5" s="35">
        <v>11.018000000000001</v>
      </c>
      <c r="H5" s="35">
        <v>7.1989999999999998</v>
      </c>
      <c r="I5" s="53">
        <v>-999.9</v>
      </c>
      <c r="J5" s="35">
        <v>8.0380000000000003</v>
      </c>
      <c r="K5" s="35">
        <v>7.67</v>
      </c>
      <c r="L5" s="35">
        <v>7.9480000000000004</v>
      </c>
      <c r="M5" s="35">
        <v>13.253</v>
      </c>
      <c r="N5" s="35">
        <v>94.167000000000002</v>
      </c>
      <c r="O5" s="35">
        <v>6.7519999999999998</v>
      </c>
      <c r="P5" s="54">
        <v>11.795999999999999</v>
      </c>
      <c r="Q5" s="35">
        <v>28.497</v>
      </c>
      <c r="R5" s="57">
        <v>4.3949999999999996</v>
      </c>
      <c r="S5" s="35">
        <v>8.0530000000000008</v>
      </c>
    </row>
    <row r="6" spans="1:43" x14ac:dyDescent="0.25">
      <c r="A6" s="2">
        <v>2004</v>
      </c>
      <c r="B6" s="35">
        <v>19.141999999999999</v>
      </c>
      <c r="C6" s="35">
        <v>14.862</v>
      </c>
      <c r="D6" s="35">
        <v>13.285</v>
      </c>
      <c r="E6" s="35">
        <v>7.2149999999999999</v>
      </c>
      <c r="F6" s="35">
        <v>11.071</v>
      </c>
      <c r="G6" s="35">
        <v>9.6289999999999996</v>
      </c>
      <c r="H6" s="35">
        <v>8.4060000000000006</v>
      </c>
      <c r="I6" s="35">
        <v>12.756</v>
      </c>
      <c r="J6" s="35">
        <v>10.670999999999999</v>
      </c>
      <c r="K6" s="35">
        <v>8.3119999999999994</v>
      </c>
      <c r="L6" s="35">
        <v>8.4559999999999995</v>
      </c>
      <c r="M6" s="35">
        <v>12.59</v>
      </c>
      <c r="N6" s="35">
        <v>83.606999999999999</v>
      </c>
      <c r="O6" s="35">
        <v>4.6790000000000003</v>
      </c>
      <c r="P6" s="54">
        <v>10.631</v>
      </c>
      <c r="Q6" s="35">
        <v>28.248000000000001</v>
      </c>
      <c r="R6" s="57">
        <v>3.278</v>
      </c>
      <c r="S6" s="35">
        <v>7.0519999999999996</v>
      </c>
    </row>
    <row r="7" spans="1:43" x14ac:dyDescent="0.25">
      <c r="A7" s="2">
        <v>2005</v>
      </c>
      <c r="B7" s="35">
        <v>21.940999999999999</v>
      </c>
      <c r="C7" s="35">
        <v>15.098000000000001</v>
      </c>
      <c r="D7" s="35">
        <v>13.371</v>
      </c>
      <c r="E7" s="35">
        <v>7.2830000000000004</v>
      </c>
      <c r="F7" s="35">
        <v>10.882</v>
      </c>
      <c r="G7" s="35">
        <v>9.0259999999999998</v>
      </c>
      <c r="H7" s="35">
        <v>7.6849999999999996</v>
      </c>
      <c r="I7" s="35">
        <v>11.641</v>
      </c>
      <c r="J7" s="35">
        <v>10.192</v>
      </c>
      <c r="K7" s="35">
        <v>7.798</v>
      </c>
      <c r="L7" s="35">
        <v>7.7370000000000001</v>
      </c>
      <c r="M7" s="35">
        <v>9.907</v>
      </c>
      <c r="N7" s="35">
        <v>79.372</v>
      </c>
      <c r="O7" s="35">
        <v>5.95</v>
      </c>
      <c r="P7" s="54">
        <v>10.503</v>
      </c>
      <c r="Q7" s="35">
        <v>29.827999999999999</v>
      </c>
      <c r="R7" s="57">
        <v>4.0650000000000004</v>
      </c>
      <c r="S7" s="35">
        <v>9.6449999999999996</v>
      </c>
    </row>
    <row r="8" spans="1:43" x14ac:dyDescent="0.25">
      <c r="A8" s="2">
        <v>2006</v>
      </c>
      <c r="B8" s="35">
        <v>20.843</v>
      </c>
      <c r="C8" s="35">
        <v>17.055</v>
      </c>
      <c r="D8" s="35">
        <v>16.404</v>
      </c>
      <c r="E8" s="35">
        <v>5.6260000000000003</v>
      </c>
      <c r="F8" s="35">
        <v>10.106999999999999</v>
      </c>
      <c r="G8" s="35">
        <v>9.0090000000000003</v>
      </c>
      <c r="H8" s="35">
        <v>7.6310000000000002</v>
      </c>
      <c r="I8" s="35">
        <v>10.132999999999999</v>
      </c>
      <c r="J8" s="35">
        <v>8.548</v>
      </c>
      <c r="K8" s="35">
        <v>8.3629999999999995</v>
      </c>
      <c r="L8" s="35">
        <v>6.9409999999999998</v>
      </c>
      <c r="M8" s="35">
        <v>10.348000000000001</v>
      </c>
      <c r="N8" s="35">
        <v>87.944999999999993</v>
      </c>
      <c r="O8" s="35">
        <v>5.9870000000000001</v>
      </c>
      <c r="P8" s="54">
        <v>12.304</v>
      </c>
      <c r="Q8" s="35">
        <v>28.45</v>
      </c>
      <c r="R8" s="57">
        <v>4.95</v>
      </c>
      <c r="S8" s="35">
        <v>8.1929999999999996</v>
      </c>
    </row>
    <row r="9" spans="1:43" x14ac:dyDescent="0.25">
      <c r="A9" s="2">
        <v>2007</v>
      </c>
      <c r="B9" s="35">
        <v>16.175000000000001</v>
      </c>
      <c r="C9" s="35">
        <v>12.432</v>
      </c>
      <c r="D9" s="35">
        <v>11.269</v>
      </c>
      <c r="E9" s="35">
        <v>6.4960000000000004</v>
      </c>
      <c r="F9" s="35">
        <v>10.78</v>
      </c>
      <c r="G9" s="35">
        <v>11.693</v>
      </c>
      <c r="H9" s="53">
        <v>-999.9</v>
      </c>
      <c r="I9" s="35">
        <v>10.012</v>
      </c>
      <c r="J9" s="35">
        <v>8.2159999999999993</v>
      </c>
      <c r="K9" s="35">
        <v>8.827</v>
      </c>
      <c r="L9" s="35">
        <v>6.4450000000000003</v>
      </c>
      <c r="M9" s="35">
        <v>12.29</v>
      </c>
      <c r="N9" s="35">
        <v>89.120999999999995</v>
      </c>
      <c r="O9" s="35">
        <v>4.6689999999999996</v>
      </c>
      <c r="P9" s="54">
        <v>11.56</v>
      </c>
      <c r="Q9" s="35">
        <v>25.686</v>
      </c>
      <c r="R9" s="57">
        <v>3.3330000000000002</v>
      </c>
      <c r="S9" s="35">
        <v>6.6950000000000003</v>
      </c>
    </row>
    <row r="10" spans="1:43" x14ac:dyDescent="0.25">
      <c r="A10" s="2">
        <v>2008</v>
      </c>
      <c r="B10" s="35">
        <v>16.385000000000002</v>
      </c>
      <c r="C10" s="35">
        <v>11.875</v>
      </c>
      <c r="D10" s="35">
        <v>10.994999999999999</v>
      </c>
      <c r="E10" s="35">
        <v>5.29</v>
      </c>
      <c r="F10" s="35">
        <v>9.7420000000000009</v>
      </c>
      <c r="G10" s="35">
        <v>8.8460000000000001</v>
      </c>
      <c r="H10" s="35">
        <v>5.9870000000000001</v>
      </c>
      <c r="I10" s="35">
        <v>7.9580000000000002</v>
      </c>
      <c r="J10" s="35">
        <v>6.2309999999999999</v>
      </c>
      <c r="K10" s="35">
        <v>5.7770000000000001</v>
      </c>
      <c r="L10" s="35">
        <v>6.5739999999999998</v>
      </c>
      <c r="M10" s="35">
        <v>8.2490000000000006</v>
      </c>
      <c r="N10" s="53">
        <v>-999.9</v>
      </c>
      <c r="O10" s="35">
        <v>4.2009999999999996</v>
      </c>
      <c r="P10" s="54">
        <v>9.8699999999999992</v>
      </c>
      <c r="Q10" s="35">
        <v>20.341999999999999</v>
      </c>
      <c r="R10" s="57">
        <v>3</v>
      </c>
      <c r="S10" s="35">
        <v>6.9729999999999999</v>
      </c>
    </row>
    <row r="11" spans="1:43" x14ac:dyDescent="0.25">
      <c r="A11" s="2">
        <v>2009</v>
      </c>
      <c r="B11" s="35">
        <v>17.242999999999999</v>
      </c>
      <c r="C11" s="35">
        <v>12.135</v>
      </c>
      <c r="D11" s="35">
        <v>11.756</v>
      </c>
      <c r="E11" s="35">
        <v>6.9630000000000001</v>
      </c>
      <c r="F11" s="35">
        <v>9.5009999999999994</v>
      </c>
      <c r="G11" s="35">
        <v>9.968</v>
      </c>
      <c r="H11" s="35">
        <v>5.5739999999999998</v>
      </c>
      <c r="I11" s="35">
        <v>8.0259999999999998</v>
      </c>
      <c r="J11" s="35">
        <v>6.891</v>
      </c>
      <c r="K11" s="35">
        <v>6.4119999999999999</v>
      </c>
      <c r="L11" s="35">
        <v>5.1680000000000001</v>
      </c>
      <c r="M11" s="35">
        <v>7.9870000000000001</v>
      </c>
      <c r="N11" s="35">
        <v>76.164000000000001</v>
      </c>
      <c r="O11" s="35">
        <v>3.8679999999999999</v>
      </c>
      <c r="P11" s="54">
        <v>9.4090000000000007</v>
      </c>
      <c r="Q11" s="35">
        <v>19.073</v>
      </c>
      <c r="R11" s="57">
        <v>3.53</v>
      </c>
      <c r="S11" s="35">
        <v>6.1260000000000003</v>
      </c>
    </row>
    <row r="12" spans="1:43" x14ac:dyDescent="0.25">
      <c r="A12" s="2">
        <v>2010</v>
      </c>
      <c r="B12" s="35">
        <v>19.332000000000001</v>
      </c>
      <c r="C12" s="35">
        <v>14.746</v>
      </c>
      <c r="D12" s="35">
        <v>15.086</v>
      </c>
      <c r="E12" s="35">
        <v>8.1549999999999994</v>
      </c>
      <c r="F12" s="35">
        <v>9.2189999999999994</v>
      </c>
      <c r="G12" s="35">
        <v>9.2449999999999992</v>
      </c>
      <c r="H12" s="35">
        <v>5.649</v>
      </c>
      <c r="I12" s="35">
        <v>7.8630000000000004</v>
      </c>
      <c r="J12" s="35">
        <v>7.6379999999999999</v>
      </c>
      <c r="K12" s="35">
        <v>5.47</v>
      </c>
      <c r="L12" s="35">
        <v>4.859</v>
      </c>
      <c r="M12" s="35">
        <v>7.3029999999999999</v>
      </c>
      <c r="N12" s="53">
        <v>-999.9</v>
      </c>
      <c r="O12" s="35">
        <v>6.5819999999999999</v>
      </c>
      <c r="P12" s="35">
        <v>10.286</v>
      </c>
      <c r="Q12" s="35">
        <v>17.927</v>
      </c>
      <c r="R12" s="35">
        <v>3.3980000000000001</v>
      </c>
      <c r="S12" s="53">
        <v>-999.9</v>
      </c>
    </row>
    <row r="13" spans="1:43" x14ac:dyDescent="0.25">
      <c r="A13" s="2">
        <v>2011</v>
      </c>
      <c r="B13" s="35">
        <v>19.266999999999999</v>
      </c>
      <c r="C13" s="35">
        <v>12.179</v>
      </c>
      <c r="D13" s="35">
        <v>14.236000000000001</v>
      </c>
      <c r="E13" s="35">
        <v>7.1589999999999998</v>
      </c>
      <c r="F13" s="35">
        <v>8.9830000000000005</v>
      </c>
      <c r="G13" s="35">
        <v>7.7530000000000001</v>
      </c>
      <c r="H13" s="35">
        <v>4.8769999999999998</v>
      </c>
      <c r="I13" s="35">
        <v>8.0670000000000002</v>
      </c>
      <c r="J13" s="35">
        <v>8.3629999999999995</v>
      </c>
      <c r="K13" s="35">
        <v>5.63</v>
      </c>
      <c r="L13" s="35">
        <v>5.2309999999999999</v>
      </c>
      <c r="M13" s="35">
        <v>7.617</v>
      </c>
      <c r="N13" s="35">
        <v>75.263000000000005</v>
      </c>
      <c r="O13" s="35">
        <v>4.9450000000000003</v>
      </c>
      <c r="P13" s="35">
        <v>11.86</v>
      </c>
      <c r="Q13" s="35">
        <v>22.149000000000001</v>
      </c>
      <c r="R13" s="35">
        <v>4.1520000000000001</v>
      </c>
      <c r="S13" s="35">
        <v>6.41</v>
      </c>
    </row>
    <row r="14" spans="1:43" x14ac:dyDescent="0.25">
      <c r="A14" s="2">
        <v>2012</v>
      </c>
      <c r="B14" s="53">
        <v>-999.9</v>
      </c>
      <c r="C14" s="35">
        <v>10.548</v>
      </c>
      <c r="D14" s="35">
        <v>11.414999999999999</v>
      </c>
      <c r="E14" s="35">
        <v>6.4119999999999999</v>
      </c>
      <c r="F14" s="35">
        <v>9.4640000000000004</v>
      </c>
      <c r="G14" s="35">
        <v>6.76</v>
      </c>
      <c r="H14" s="35">
        <v>4.8620000000000001</v>
      </c>
      <c r="I14" s="35">
        <v>7.74</v>
      </c>
      <c r="J14" s="35">
        <v>7.3170000000000002</v>
      </c>
      <c r="K14" s="35">
        <v>6.43</v>
      </c>
      <c r="L14" s="35">
        <v>4.51</v>
      </c>
      <c r="M14" s="35">
        <v>7.9009999999999998</v>
      </c>
      <c r="N14" s="35">
        <v>78.415000000000006</v>
      </c>
      <c r="O14" s="35">
        <v>5.2679999999999998</v>
      </c>
      <c r="P14" s="58">
        <v>8.0500000000000007</v>
      </c>
      <c r="Q14" s="35">
        <v>19.266999999999999</v>
      </c>
      <c r="R14" s="35">
        <v>3.08</v>
      </c>
      <c r="S14" s="35">
        <v>5.2709999999999999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1:43" x14ac:dyDescent="0.25">
      <c r="T15" s="15"/>
      <c r="U15" s="15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66" t="s">
        <v>135</v>
      </c>
      <c r="AO15" s="66" t="s">
        <v>137</v>
      </c>
      <c r="AP15" s="66" t="s">
        <v>138</v>
      </c>
      <c r="AQ15" s="71" t="s">
        <v>139</v>
      </c>
    </row>
    <row r="16" spans="1:43" x14ac:dyDescent="0.25">
      <c r="A16" s="105" t="s">
        <v>135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V16" s="66"/>
      <c r="W16" s="66" t="s">
        <v>134</v>
      </c>
      <c r="X16" s="66" t="s">
        <v>194</v>
      </c>
      <c r="Y16" s="66" t="s">
        <v>195</v>
      </c>
      <c r="Z16" s="66">
        <v>2010</v>
      </c>
      <c r="AA16" s="66">
        <v>4.1543000000000001</v>
      </c>
      <c r="AB16" s="66">
        <v>3.9493999999999998</v>
      </c>
      <c r="AC16" s="66">
        <v>2.8020999999999998</v>
      </c>
      <c r="AD16" s="66">
        <v>3.1555</v>
      </c>
      <c r="AE16" s="66">
        <v>3.0424000000000002</v>
      </c>
      <c r="AF16" s="66">
        <v>3.6842999999999999</v>
      </c>
      <c r="AG16" s="66">
        <v>4.3285999999999998</v>
      </c>
      <c r="AH16" s="66">
        <v>3.0245000000000002</v>
      </c>
      <c r="AI16" s="66">
        <v>2.3573</v>
      </c>
      <c r="AJ16" s="66">
        <v>7.5274999999999999</v>
      </c>
      <c r="AK16" s="66">
        <v>1.5374000000000001</v>
      </c>
      <c r="AL16" s="66">
        <v>2.3292000000000002</v>
      </c>
      <c r="AM16" s="66"/>
      <c r="AN16" s="78">
        <f>+AVERAGE(AC16:AE16)</f>
        <v>3</v>
      </c>
      <c r="AO16" s="78">
        <f>+AVERAGE(AF16:AH16)</f>
        <v>3.6791333333333331</v>
      </c>
      <c r="AP16" s="78">
        <f>+AVERAGE(AI16:AK16)</f>
        <v>3.8073999999999999</v>
      </c>
      <c r="AQ16" s="78">
        <f>+AVERAGE(AA16:AB16,AL16)</f>
        <v>3.4776333333333334</v>
      </c>
    </row>
    <row r="17" spans="1:43" x14ac:dyDescent="0.25">
      <c r="B17" s="2" t="s">
        <v>11</v>
      </c>
      <c r="C17" s="2" t="s">
        <v>15</v>
      </c>
      <c r="D17" s="2" t="s">
        <v>21</v>
      </c>
      <c r="E17" s="2" t="s">
        <v>22</v>
      </c>
      <c r="F17" s="2" t="s">
        <v>36</v>
      </c>
      <c r="G17" s="2" t="s">
        <v>37</v>
      </c>
      <c r="H17" s="2" t="s">
        <v>38</v>
      </c>
      <c r="I17" s="2" t="s">
        <v>39</v>
      </c>
      <c r="J17" s="2" t="s">
        <v>40</v>
      </c>
      <c r="K17" s="2" t="s">
        <v>41</v>
      </c>
      <c r="L17" s="2" t="s">
        <v>42</v>
      </c>
      <c r="M17" s="2" t="s">
        <v>43</v>
      </c>
      <c r="N17" s="2" t="s">
        <v>44</v>
      </c>
      <c r="O17" s="2" t="s">
        <v>129</v>
      </c>
      <c r="P17" s="2" t="s">
        <v>66</v>
      </c>
      <c r="Q17" s="2" t="s">
        <v>2</v>
      </c>
      <c r="R17" s="2" t="s">
        <v>81</v>
      </c>
      <c r="S17" s="2" t="s">
        <v>101</v>
      </c>
      <c r="T17" s="15"/>
      <c r="U17" s="15"/>
      <c r="V17" s="71"/>
      <c r="W17" s="71" t="s">
        <v>134</v>
      </c>
      <c r="X17" s="71" t="s">
        <v>194</v>
      </c>
      <c r="Y17" s="71" t="s">
        <v>195</v>
      </c>
      <c r="Z17" s="71">
        <v>2011</v>
      </c>
      <c r="AA17" s="71">
        <v>2.6631</v>
      </c>
      <c r="AB17" s="71">
        <v>5.3533999999999997</v>
      </c>
      <c r="AC17" s="71">
        <v>4.5331999999999999</v>
      </c>
      <c r="AD17" s="71">
        <v>5.1584000000000003</v>
      </c>
      <c r="AE17" s="71">
        <v>6.8426</v>
      </c>
      <c r="AF17" s="71">
        <v>3.7212999999999998</v>
      </c>
      <c r="AG17" s="71">
        <v>3.9891000000000001</v>
      </c>
      <c r="AH17" s="71">
        <v>2.7012</v>
      </c>
      <c r="AI17" s="71">
        <v>2.8443999999999998</v>
      </c>
      <c r="AJ17" s="71">
        <v>5.0913000000000004</v>
      </c>
      <c r="AK17" s="71">
        <v>5.3000999999999996</v>
      </c>
      <c r="AL17" s="71">
        <v>1.3882000000000001</v>
      </c>
      <c r="AM17" s="71"/>
      <c r="AN17" s="78">
        <f t="shared" ref="AN17:AN18" si="0">+AVERAGE(AC17:AE17)</f>
        <v>5.511400000000001</v>
      </c>
      <c r="AO17" s="78">
        <f t="shared" ref="AO17:AO18" si="1">+AVERAGE(AF17:AH17)</f>
        <v>3.4705333333333335</v>
      </c>
      <c r="AP17" s="78">
        <f t="shared" ref="AP17:AP18" si="2">+AVERAGE(AI17:AK17)</f>
        <v>4.4119333333333337</v>
      </c>
      <c r="AQ17" s="78">
        <f t="shared" ref="AQ17:AQ18" si="3">+AVERAGE(AA17:AB17,AL17)</f>
        <v>3.1349</v>
      </c>
    </row>
    <row r="18" spans="1:43" x14ac:dyDescent="0.25">
      <c r="A18" s="2">
        <v>2000</v>
      </c>
      <c r="B18" s="41">
        <v>-999.9</v>
      </c>
      <c r="C18" s="2">
        <v>12.805400000000001</v>
      </c>
      <c r="D18" s="2">
        <v>15.693199999999999</v>
      </c>
      <c r="E18" s="41">
        <v>-999.9</v>
      </c>
      <c r="F18" s="41">
        <v>-999.9</v>
      </c>
      <c r="G18" s="41">
        <v>-999.9</v>
      </c>
      <c r="H18" s="41">
        <v>-999.9</v>
      </c>
      <c r="I18" s="41">
        <v>-999.9</v>
      </c>
      <c r="J18" s="41">
        <v>-999.9</v>
      </c>
      <c r="K18" s="41">
        <v>-999.9</v>
      </c>
      <c r="L18" s="41">
        <v>-999.9</v>
      </c>
      <c r="M18" s="41">
        <v>-999.9</v>
      </c>
      <c r="N18" s="41">
        <v>-999.9</v>
      </c>
      <c r="O18" s="2">
        <v>5.9629000000000003</v>
      </c>
      <c r="P18" s="2">
        <v>11.196</v>
      </c>
      <c r="Q18" s="41">
        <v>-999.9</v>
      </c>
      <c r="R18" s="41">
        <v>-999.9</v>
      </c>
      <c r="S18" s="2">
        <v>12.200699999999999</v>
      </c>
      <c r="T18" s="15"/>
      <c r="U18" s="15"/>
      <c r="V18" s="71"/>
      <c r="W18" s="71" t="s">
        <v>134</v>
      </c>
      <c r="X18" s="71" t="s">
        <v>194</v>
      </c>
      <c r="Y18" s="71" t="s">
        <v>195</v>
      </c>
      <c r="Z18" s="71">
        <v>2012</v>
      </c>
      <c r="AA18" s="71">
        <v>2.5234999999999999</v>
      </c>
      <c r="AB18" s="71">
        <v>2.8365999999999998</v>
      </c>
      <c r="AC18" s="71">
        <v>2.1840999999999999</v>
      </c>
      <c r="AD18" s="71">
        <v>5.1890999999999998</v>
      </c>
      <c r="AE18" s="71">
        <v>5.5469999999999997</v>
      </c>
      <c r="AF18" s="71">
        <v>4.7778</v>
      </c>
      <c r="AG18" s="71">
        <v>3.1791</v>
      </c>
      <c r="AH18" s="71">
        <v>3.5059</v>
      </c>
      <c r="AI18" s="71">
        <v>1.7863</v>
      </c>
      <c r="AJ18" s="71">
        <v>1.2877000000000001</v>
      </c>
      <c r="AK18" s="71">
        <v>3.0794999999999999</v>
      </c>
      <c r="AL18" s="71">
        <v>2.6126</v>
      </c>
      <c r="AM18" s="71"/>
      <c r="AN18" s="78">
        <f t="shared" si="0"/>
        <v>4.3067333333333329</v>
      </c>
      <c r="AO18" s="78">
        <f t="shared" si="1"/>
        <v>3.8209333333333331</v>
      </c>
      <c r="AP18" s="78">
        <f t="shared" si="2"/>
        <v>2.0511666666666666</v>
      </c>
      <c r="AQ18" s="78">
        <f t="shared" si="3"/>
        <v>2.6575666666666664</v>
      </c>
    </row>
    <row r="19" spans="1:43" x14ac:dyDescent="0.25">
      <c r="A19" s="2">
        <v>2001</v>
      </c>
      <c r="B19" s="2">
        <v>15.9518</v>
      </c>
      <c r="C19" s="2">
        <v>11.3772</v>
      </c>
      <c r="D19" s="2">
        <v>13.748200000000001</v>
      </c>
      <c r="E19" s="2">
        <v>9.1999999999999993</v>
      </c>
      <c r="F19" s="2">
        <v>10.3537</v>
      </c>
      <c r="G19" s="2">
        <v>10.1774</v>
      </c>
      <c r="H19" s="2">
        <v>6.7121000000000004</v>
      </c>
      <c r="I19" s="2">
        <v>9.8421000000000003</v>
      </c>
      <c r="J19" s="2">
        <v>8.1388999999999996</v>
      </c>
      <c r="K19" s="2">
        <v>7.0259999999999998</v>
      </c>
      <c r="L19" s="2">
        <v>7.8769</v>
      </c>
      <c r="M19" s="2">
        <v>10.036099999999999</v>
      </c>
      <c r="N19" s="2">
        <v>10.114800000000001</v>
      </c>
      <c r="O19" s="2">
        <v>5.7485999999999997</v>
      </c>
      <c r="P19" s="2">
        <v>16.485299999999999</v>
      </c>
      <c r="Q19" s="2">
        <v>20.960799999999999</v>
      </c>
      <c r="R19" s="2">
        <v>5.5046999999999997</v>
      </c>
      <c r="S19" s="2">
        <v>11.6347</v>
      </c>
      <c r="T19" s="15"/>
      <c r="U19" s="15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15"/>
      <c r="AO19" s="15"/>
      <c r="AP19" s="15"/>
      <c r="AQ19" s="15"/>
    </row>
    <row r="20" spans="1:43" x14ac:dyDescent="0.25">
      <c r="A20" s="2">
        <v>2002</v>
      </c>
      <c r="B20" s="2">
        <v>22.053799999999999</v>
      </c>
      <c r="C20" s="2">
        <v>16.3217</v>
      </c>
      <c r="D20" s="2">
        <v>17.202400000000001</v>
      </c>
      <c r="E20" s="2">
        <v>10.8955</v>
      </c>
      <c r="F20" s="2">
        <v>10.264699999999999</v>
      </c>
      <c r="G20" s="2">
        <v>13.386200000000001</v>
      </c>
      <c r="H20" s="2">
        <v>7.1571999999999996</v>
      </c>
      <c r="I20" s="2">
        <v>13.053000000000001</v>
      </c>
      <c r="J20" s="2">
        <v>12.140599999999999</v>
      </c>
      <c r="K20" s="2">
        <v>8.2711000000000006</v>
      </c>
      <c r="L20" s="2">
        <v>8.3620999999999999</v>
      </c>
      <c r="M20" s="2">
        <v>11.106</v>
      </c>
      <c r="N20" s="2">
        <v>10.909599999999999</v>
      </c>
      <c r="O20" s="2">
        <v>8.9166000000000007</v>
      </c>
      <c r="P20" s="2">
        <v>17.285699999999999</v>
      </c>
      <c r="Q20" s="2">
        <v>27.682200000000002</v>
      </c>
      <c r="R20" s="2">
        <v>8.5390999999999995</v>
      </c>
      <c r="S20" s="2">
        <v>10.136200000000001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2">
        <v>2003</v>
      </c>
      <c r="B21" s="2">
        <v>27.577000000000002</v>
      </c>
      <c r="C21" s="2">
        <v>16.6615</v>
      </c>
      <c r="D21" s="2">
        <v>20.336099999999998</v>
      </c>
      <c r="E21" s="2">
        <v>13.445600000000001</v>
      </c>
      <c r="F21" s="2">
        <v>9.3228000000000009</v>
      </c>
      <c r="G21" s="2">
        <v>13.4956</v>
      </c>
      <c r="H21" s="2">
        <v>6.9198000000000004</v>
      </c>
      <c r="I21" s="2">
        <v>13.761699999999999</v>
      </c>
      <c r="J21" s="2">
        <v>6.9947999999999997</v>
      </c>
      <c r="K21" s="2">
        <v>8.1204000000000001</v>
      </c>
      <c r="L21" s="2">
        <v>7.9720000000000004</v>
      </c>
      <c r="M21" s="2">
        <v>14.161</v>
      </c>
      <c r="N21" s="2">
        <v>8.9100999999999999</v>
      </c>
      <c r="O21" s="2">
        <v>8.4106000000000005</v>
      </c>
      <c r="P21" s="2">
        <v>23.6111</v>
      </c>
      <c r="Q21" s="2">
        <v>33.400500000000001</v>
      </c>
      <c r="R21" s="2">
        <v>6.9024999999999999</v>
      </c>
      <c r="S21" s="2">
        <v>7.9824000000000002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2">
        <v>2004</v>
      </c>
      <c r="B22" s="2">
        <v>19.1403</v>
      </c>
      <c r="C22" s="2">
        <v>15.925000000000001</v>
      </c>
      <c r="D22" s="2">
        <v>16.171700000000001</v>
      </c>
      <c r="E22" s="2">
        <v>10.061999999999999</v>
      </c>
      <c r="F22" s="2">
        <v>8.9457000000000004</v>
      </c>
      <c r="G22" s="41">
        <v>-999.9</v>
      </c>
      <c r="H22" s="2">
        <v>8.1382999999999992</v>
      </c>
      <c r="I22" s="2">
        <v>10.704800000000001</v>
      </c>
      <c r="J22" s="2">
        <v>10.1609</v>
      </c>
      <c r="K22" s="2">
        <v>7.0721999999999996</v>
      </c>
      <c r="L22" s="2">
        <v>8.6014999999999997</v>
      </c>
      <c r="M22" s="2">
        <v>13.8081</v>
      </c>
      <c r="N22" s="2">
        <v>8.3644999999999996</v>
      </c>
      <c r="O22" s="2">
        <v>5.4027000000000003</v>
      </c>
      <c r="P22" s="2">
        <v>19.428599999999999</v>
      </c>
      <c r="Q22" s="2">
        <v>24.877099999999999</v>
      </c>
      <c r="R22" s="2">
        <v>5.2621000000000002</v>
      </c>
      <c r="S22" s="41">
        <v>-999.9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x14ac:dyDescent="0.25">
      <c r="A23" s="2">
        <v>2005</v>
      </c>
      <c r="B23" s="2">
        <v>21.673400000000001</v>
      </c>
      <c r="C23" s="2">
        <v>14.460900000000001</v>
      </c>
      <c r="D23" s="2">
        <v>16.23</v>
      </c>
      <c r="E23" s="2">
        <v>9.4087999999999994</v>
      </c>
      <c r="F23" s="2">
        <v>10.4755</v>
      </c>
      <c r="G23" s="2">
        <v>11.3467</v>
      </c>
      <c r="H23" s="2">
        <v>7.5810000000000004</v>
      </c>
      <c r="I23" s="2">
        <v>14.464499999999999</v>
      </c>
      <c r="J23" s="2">
        <v>9.0431000000000008</v>
      </c>
      <c r="K23" s="2">
        <v>7.8178000000000001</v>
      </c>
      <c r="L23" s="2">
        <v>7.9527999999999999</v>
      </c>
      <c r="M23" s="2">
        <v>10.097799999999999</v>
      </c>
      <c r="N23" s="2">
        <v>9.8333999999999993</v>
      </c>
      <c r="O23" s="2">
        <v>4.6237000000000004</v>
      </c>
      <c r="P23" s="2">
        <v>19.494499999999999</v>
      </c>
      <c r="Q23" s="2">
        <v>31.038699999999999</v>
      </c>
      <c r="R23" s="2">
        <v>5.0228999999999999</v>
      </c>
      <c r="S23" s="2">
        <v>9.5351999999999997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x14ac:dyDescent="0.25">
      <c r="A24" s="2">
        <v>2006</v>
      </c>
      <c r="B24" s="2">
        <v>17.9499</v>
      </c>
      <c r="C24" s="2">
        <v>12.806900000000001</v>
      </c>
      <c r="D24" s="2">
        <v>19.1769</v>
      </c>
      <c r="E24" s="2">
        <v>6.1596000000000002</v>
      </c>
      <c r="F24" s="2">
        <v>11.139200000000001</v>
      </c>
      <c r="G24" s="2">
        <v>8.8344000000000005</v>
      </c>
      <c r="H24" s="2">
        <v>5.4756</v>
      </c>
      <c r="I24" s="2">
        <v>9.4478000000000009</v>
      </c>
      <c r="J24" s="2">
        <v>8.0015000000000001</v>
      </c>
      <c r="K24" s="2">
        <v>8.0625</v>
      </c>
      <c r="L24" s="2">
        <v>5.6801000000000004</v>
      </c>
      <c r="M24" s="2">
        <v>8.7093000000000007</v>
      </c>
      <c r="N24" s="2">
        <v>7.4687999999999999</v>
      </c>
      <c r="O24" s="2">
        <v>7.1227999999999998</v>
      </c>
      <c r="P24" s="2">
        <v>16.5595</v>
      </c>
      <c r="Q24" s="2">
        <v>22.959700000000002</v>
      </c>
      <c r="R24" s="2">
        <v>4.6207000000000003</v>
      </c>
      <c r="S24" s="41">
        <v>-999.9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x14ac:dyDescent="0.25">
      <c r="A25" s="2">
        <v>2007</v>
      </c>
      <c r="B25" s="2">
        <v>15.728</v>
      </c>
      <c r="C25" s="2">
        <v>12.875</v>
      </c>
      <c r="D25" s="2">
        <v>13.3451</v>
      </c>
      <c r="E25" s="2">
        <v>9.3643999999999998</v>
      </c>
      <c r="F25" s="2">
        <v>9.6431000000000004</v>
      </c>
      <c r="G25" s="2">
        <v>16.895299999999999</v>
      </c>
      <c r="H25" s="2">
        <v>7</v>
      </c>
      <c r="I25" s="2">
        <v>11.521100000000001</v>
      </c>
      <c r="J25" s="2">
        <v>7.5407000000000002</v>
      </c>
      <c r="K25" s="2">
        <v>7.6349999999999998</v>
      </c>
      <c r="L25" s="2">
        <v>6.6403999999999996</v>
      </c>
      <c r="M25" s="2">
        <v>12.985799999999999</v>
      </c>
      <c r="N25" s="2">
        <v>8.8442000000000007</v>
      </c>
      <c r="O25" s="2">
        <v>4.9336000000000002</v>
      </c>
      <c r="P25" s="2">
        <v>24.806799999999999</v>
      </c>
      <c r="Q25" s="2">
        <v>20.490300000000001</v>
      </c>
      <c r="R25" s="2">
        <v>4.4054000000000002</v>
      </c>
      <c r="S25" s="2">
        <v>8.6569000000000003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x14ac:dyDescent="0.25">
      <c r="A26" s="2">
        <v>2008</v>
      </c>
      <c r="B26" s="2">
        <v>12.037100000000001</v>
      </c>
      <c r="C26" s="2">
        <v>7.3489000000000004</v>
      </c>
      <c r="D26" s="2">
        <v>12.530799999999999</v>
      </c>
      <c r="E26" s="2">
        <v>5.6410999999999998</v>
      </c>
      <c r="F26" s="2">
        <v>9.9097000000000008</v>
      </c>
      <c r="G26" s="2">
        <v>8.4494000000000007</v>
      </c>
      <c r="H26" s="2">
        <v>3.9695</v>
      </c>
      <c r="I26" s="2">
        <v>7.4004000000000003</v>
      </c>
      <c r="J26" s="2">
        <v>5.3851000000000004</v>
      </c>
      <c r="K26" s="2">
        <v>4.8643000000000001</v>
      </c>
      <c r="L26" s="2">
        <v>5.0056000000000003</v>
      </c>
      <c r="M26" s="2">
        <v>5.5</v>
      </c>
      <c r="N26" s="2">
        <v>4.7298</v>
      </c>
      <c r="O26" s="2">
        <v>5.5907999999999998</v>
      </c>
      <c r="P26" s="2">
        <v>10.469799999999999</v>
      </c>
      <c r="Q26" s="2">
        <v>12.1821</v>
      </c>
      <c r="R26" s="2">
        <v>4.5334000000000003</v>
      </c>
      <c r="S26" s="2">
        <v>8.1056000000000008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x14ac:dyDescent="0.25">
      <c r="A27" s="2">
        <v>2009</v>
      </c>
      <c r="B27" s="2">
        <v>14.4429</v>
      </c>
      <c r="C27" s="2">
        <v>10.6816</v>
      </c>
      <c r="D27" s="2">
        <v>14.3649</v>
      </c>
      <c r="E27" s="2">
        <v>9.0264000000000006</v>
      </c>
      <c r="F27" s="2">
        <v>10.0404</v>
      </c>
      <c r="G27" s="2">
        <v>11.2075</v>
      </c>
      <c r="H27" s="2">
        <v>4.5170000000000003</v>
      </c>
      <c r="I27" s="2">
        <v>8.7100000000000009</v>
      </c>
      <c r="J27" s="2">
        <v>6.9112</v>
      </c>
      <c r="K27" s="2">
        <v>7.2253999999999996</v>
      </c>
      <c r="L27" s="2">
        <v>5.4180999999999999</v>
      </c>
      <c r="M27" s="2">
        <v>9.0106999999999999</v>
      </c>
      <c r="N27" s="2">
        <v>8.9262999999999995</v>
      </c>
      <c r="O27" s="2">
        <v>4.6055000000000001</v>
      </c>
      <c r="P27" s="2">
        <v>12.1579</v>
      </c>
      <c r="Q27" s="2">
        <v>15.3103</v>
      </c>
      <c r="R27" s="2">
        <v>5.3098000000000001</v>
      </c>
      <c r="S27" s="2">
        <v>8.6577999999999999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x14ac:dyDescent="0.25">
      <c r="A28" s="2">
        <v>2010</v>
      </c>
      <c r="B28" s="2">
        <v>14.074999999999999</v>
      </c>
      <c r="C28" s="2">
        <v>12.9161</v>
      </c>
      <c r="D28" s="2">
        <v>12.1837</v>
      </c>
      <c r="E28" s="2">
        <v>10.114100000000001</v>
      </c>
      <c r="F28" s="2">
        <v>10.0068</v>
      </c>
      <c r="G28" s="2">
        <v>12.7485</v>
      </c>
      <c r="H28" s="2">
        <v>7.2218</v>
      </c>
      <c r="I28" s="2">
        <v>8.1354000000000006</v>
      </c>
      <c r="J28" s="2">
        <v>8.3214000000000006</v>
      </c>
      <c r="K28" s="2">
        <v>6.8014000000000001</v>
      </c>
      <c r="L28" s="2">
        <v>5.4146000000000001</v>
      </c>
      <c r="M28" s="2">
        <v>9.3866999999999994</v>
      </c>
      <c r="N28" s="2">
        <v>7.0820999999999996</v>
      </c>
      <c r="O28" s="2">
        <v>7.1154999999999999</v>
      </c>
      <c r="P28" s="2">
        <v>10.932700000000001</v>
      </c>
      <c r="Q28" s="2">
        <v>13.532299999999999</v>
      </c>
      <c r="R28" s="2">
        <v>3</v>
      </c>
      <c r="S28" s="2">
        <v>6.2840999999999996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x14ac:dyDescent="0.25">
      <c r="A29" s="2">
        <v>2011</v>
      </c>
      <c r="B29" s="2">
        <v>17.245699999999999</v>
      </c>
      <c r="C29" s="2">
        <v>14.1304</v>
      </c>
      <c r="D29" s="2">
        <v>17.502199999999998</v>
      </c>
      <c r="E29" s="2">
        <v>12.5359</v>
      </c>
      <c r="F29" s="2">
        <v>8.2277000000000005</v>
      </c>
      <c r="G29" s="2">
        <v>10.102499999999999</v>
      </c>
      <c r="H29" s="2">
        <v>5.6841999999999997</v>
      </c>
      <c r="I29" s="2">
        <v>8.5257000000000005</v>
      </c>
      <c r="J29" s="2">
        <v>8.2330000000000005</v>
      </c>
      <c r="K29" s="2">
        <v>5.0568999999999997</v>
      </c>
      <c r="L29" s="2">
        <v>5.7301000000000002</v>
      </c>
      <c r="M29" s="2">
        <v>8.3477999999999994</v>
      </c>
      <c r="N29" s="2">
        <v>8.9275000000000002</v>
      </c>
      <c r="O29" s="2">
        <v>4.1822999999999997</v>
      </c>
      <c r="P29" s="2">
        <v>17.697299999999998</v>
      </c>
      <c r="Q29" s="2">
        <v>16.514099999999999</v>
      </c>
      <c r="R29" s="2">
        <v>5.511400000000001</v>
      </c>
      <c r="S29" s="2">
        <v>6.1966000000000001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x14ac:dyDescent="0.25">
      <c r="A30" s="2">
        <v>2012</v>
      </c>
      <c r="B30" s="41">
        <v>-999.9</v>
      </c>
      <c r="C30" s="2">
        <v>10.2591</v>
      </c>
      <c r="D30" s="2">
        <v>12.9033</v>
      </c>
      <c r="E30" s="2">
        <v>8.8435000000000006</v>
      </c>
      <c r="F30" s="2">
        <v>9.0982000000000003</v>
      </c>
      <c r="G30" s="2">
        <v>9.9772999999999996</v>
      </c>
      <c r="H30" s="2">
        <v>4.5652999999999997</v>
      </c>
      <c r="I30" s="2">
        <v>9.4827999999999992</v>
      </c>
      <c r="J30" s="2">
        <v>6.7415000000000003</v>
      </c>
      <c r="K30" s="2">
        <v>5.9573999999999998</v>
      </c>
      <c r="L30" s="2">
        <v>4.5320999999999998</v>
      </c>
      <c r="M30" s="2">
        <v>6.8423999999999996</v>
      </c>
      <c r="N30" s="2">
        <v>9.6259999999999994</v>
      </c>
      <c r="O30" s="2">
        <v>4.4363999999999999</v>
      </c>
      <c r="P30" s="2">
        <v>16.152999999999999</v>
      </c>
      <c r="Q30" s="2">
        <v>15.435600000000001</v>
      </c>
      <c r="R30" s="2">
        <v>4.3067333333333329</v>
      </c>
      <c r="S30" s="2">
        <v>5.9825999999999997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x14ac:dyDescent="0.25"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x14ac:dyDescent="0.25">
      <c r="A32" s="105" t="s">
        <v>137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x14ac:dyDescent="0.25">
      <c r="B33" s="2" t="s">
        <v>11</v>
      </c>
      <c r="C33" s="2" t="s">
        <v>15</v>
      </c>
      <c r="D33" s="2" t="s">
        <v>21</v>
      </c>
      <c r="E33" s="2" t="s">
        <v>22</v>
      </c>
      <c r="F33" s="2" t="s">
        <v>36</v>
      </c>
      <c r="G33" s="2" t="s">
        <v>37</v>
      </c>
      <c r="H33" s="2" t="s">
        <v>38</v>
      </c>
      <c r="I33" s="2" t="s">
        <v>39</v>
      </c>
      <c r="J33" s="2" t="s">
        <v>40</v>
      </c>
      <c r="K33" s="2" t="s">
        <v>41</v>
      </c>
      <c r="L33" s="2" t="s">
        <v>42</v>
      </c>
      <c r="M33" s="2" t="s">
        <v>43</v>
      </c>
      <c r="N33" s="2" t="s">
        <v>44</v>
      </c>
      <c r="O33" s="2" t="s">
        <v>129</v>
      </c>
      <c r="P33" s="2" t="s">
        <v>66</v>
      </c>
      <c r="Q33" s="2" t="s">
        <v>2</v>
      </c>
      <c r="R33" s="2" t="s">
        <v>81</v>
      </c>
      <c r="S33" s="2" t="s">
        <v>101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x14ac:dyDescent="0.25">
      <c r="A34" s="2">
        <v>2000</v>
      </c>
      <c r="B34" s="2">
        <v>10.826700000000001</v>
      </c>
      <c r="C34" s="2">
        <v>11.88</v>
      </c>
      <c r="D34" s="2">
        <v>9.5761000000000003</v>
      </c>
      <c r="E34" s="2">
        <v>10.4565</v>
      </c>
      <c r="F34" s="41">
        <v>-999.9</v>
      </c>
      <c r="G34" s="41">
        <v>-999.9</v>
      </c>
      <c r="H34" s="41">
        <v>-999.9</v>
      </c>
      <c r="I34" s="41">
        <v>-999.9</v>
      </c>
      <c r="J34" s="41">
        <v>-999.9</v>
      </c>
      <c r="K34" s="41">
        <v>-999.9</v>
      </c>
      <c r="L34" s="41">
        <v>-999.9</v>
      </c>
      <c r="M34" s="41">
        <v>-999.9</v>
      </c>
      <c r="N34" s="41">
        <v>-999.9</v>
      </c>
      <c r="O34" s="2">
        <v>5.6314000000000002</v>
      </c>
      <c r="P34" s="2">
        <v>10.843999999999999</v>
      </c>
      <c r="Q34" s="41">
        <v>-999.9</v>
      </c>
      <c r="R34" s="41">
        <v>-999.9</v>
      </c>
      <c r="S34" s="2">
        <v>10.6074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x14ac:dyDescent="0.25">
      <c r="A35" s="2">
        <v>2001</v>
      </c>
      <c r="B35" s="2">
        <v>15.465</v>
      </c>
      <c r="C35" s="2">
        <v>11.9163</v>
      </c>
      <c r="D35" s="2">
        <v>9.2570999999999994</v>
      </c>
      <c r="E35" s="2">
        <v>10.5091</v>
      </c>
      <c r="F35" s="2">
        <v>15.088900000000001</v>
      </c>
      <c r="G35" s="2">
        <v>13.235300000000001</v>
      </c>
      <c r="H35" s="2">
        <v>12.725</v>
      </c>
      <c r="I35" s="2">
        <v>13.4156</v>
      </c>
      <c r="J35" s="2">
        <v>12.806800000000001</v>
      </c>
      <c r="K35" s="2">
        <v>11.0345</v>
      </c>
      <c r="L35" s="2">
        <v>11.7073</v>
      </c>
      <c r="M35" s="2">
        <v>13.8111</v>
      </c>
      <c r="N35" s="2">
        <v>14.1096</v>
      </c>
      <c r="O35" s="2">
        <v>6.9528999999999996</v>
      </c>
      <c r="P35" s="2">
        <v>11.278499999999999</v>
      </c>
      <c r="Q35" s="2">
        <v>22.478300000000001</v>
      </c>
      <c r="R35" s="2">
        <v>7.3475000000000001</v>
      </c>
      <c r="S35" s="2">
        <v>11.6836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x14ac:dyDescent="0.25">
      <c r="A36" s="2">
        <v>2002</v>
      </c>
      <c r="B36" s="2">
        <v>17.340199999999999</v>
      </c>
      <c r="C36" s="2">
        <v>13.1815</v>
      </c>
      <c r="D36" s="2">
        <v>14.271699999999999</v>
      </c>
      <c r="E36" s="2">
        <v>9.6861999999999995</v>
      </c>
      <c r="F36" s="2">
        <v>14.584300000000001</v>
      </c>
      <c r="G36" s="2">
        <v>9.7418999999999993</v>
      </c>
      <c r="H36" s="2">
        <v>10.0519</v>
      </c>
      <c r="I36" s="2">
        <v>15.186400000000001</v>
      </c>
      <c r="J36" s="2">
        <v>21.792100000000001</v>
      </c>
      <c r="K36" s="2">
        <v>11.104900000000001</v>
      </c>
      <c r="L36" s="2">
        <v>11.7661</v>
      </c>
      <c r="M36" s="2">
        <v>11.105700000000001</v>
      </c>
      <c r="N36" s="2">
        <v>11.378299999999999</v>
      </c>
      <c r="O36" s="2">
        <v>8.6132000000000009</v>
      </c>
      <c r="P36" s="2">
        <v>10.670299999999999</v>
      </c>
      <c r="Q36" s="2">
        <v>18.035599999999999</v>
      </c>
      <c r="R36" s="2">
        <v>7.8555000000000001</v>
      </c>
      <c r="S36" s="2">
        <v>11.749700000000001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x14ac:dyDescent="0.25">
      <c r="A37" s="2">
        <v>2003</v>
      </c>
      <c r="B37" s="2">
        <v>15.529199999999999</v>
      </c>
      <c r="C37" s="2">
        <v>14.3667</v>
      </c>
      <c r="D37" s="2">
        <v>11.703900000000001</v>
      </c>
      <c r="E37" s="2">
        <v>13.878299999999999</v>
      </c>
      <c r="F37" s="2">
        <v>14.488300000000001</v>
      </c>
      <c r="G37" s="2">
        <v>12.7471</v>
      </c>
      <c r="H37" s="2">
        <v>11.523300000000001</v>
      </c>
      <c r="I37" s="2">
        <v>22.563099999999999</v>
      </c>
      <c r="J37" s="2">
        <v>13.2211</v>
      </c>
      <c r="K37" s="2">
        <v>11.401999999999999</v>
      </c>
      <c r="L37" s="2">
        <v>11.913</v>
      </c>
      <c r="M37" s="2">
        <v>19.012699999999999</v>
      </c>
      <c r="N37" s="2">
        <v>14.530099999999999</v>
      </c>
      <c r="O37" s="2">
        <v>8.1326999999999998</v>
      </c>
      <c r="P37" s="2">
        <v>14.8276</v>
      </c>
      <c r="Q37" s="2">
        <v>18.8858</v>
      </c>
      <c r="R37" s="2">
        <v>4.5199999999999996</v>
      </c>
      <c r="S37" s="2">
        <v>9.1553000000000004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x14ac:dyDescent="0.25">
      <c r="A38" s="2">
        <v>2004</v>
      </c>
      <c r="B38" s="2">
        <v>12.9681</v>
      </c>
      <c r="C38" s="2">
        <v>10.067399999999999</v>
      </c>
      <c r="D38" s="2">
        <v>10.3108</v>
      </c>
      <c r="E38" s="2">
        <v>8.4887999999999995</v>
      </c>
      <c r="F38" s="2">
        <v>15.5867</v>
      </c>
      <c r="G38" s="2">
        <v>10.6456</v>
      </c>
      <c r="H38" s="2">
        <v>11.188499999999999</v>
      </c>
      <c r="I38" s="2">
        <v>14.5814</v>
      </c>
      <c r="J38" s="2">
        <v>13.613200000000001</v>
      </c>
      <c r="K38" s="2">
        <v>10.6648</v>
      </c>
      <c r="L38" s="2">
        <v>11.1218</v>
      </c>
      <c r="M38" s="2">
        <v>13.7308</v>
      </c>
      <c r="N38" s="2">
        <v>11.8416</v>
      </c>
      <c r="O38" s="2">
        <v>4.7050999999999998</v>
      </c>
      <c r="P38" s="2">
        <v>10.5556</v>
      </c>
      <c r="Q38" s="2">
        <v>18.925799999999999</v>
      </c>
      <c r="R38" s="2">
        <v>3.351</v>
      </c>
      <c r="S38" s="2">
        <v>7.2572999999999999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x14ac:dyDescent="0.25">
      <c r="A39" s="2">
        <v>2005</v>
      </c>
      <c r="B39" s="2">
        <v>12.3804</v>
      </c>
      <c r="C39" s="2">
        <v>10.1386</v>
      </c>
      <c r="D39" s="2">
        <v>9.0020000000000007</v>
      </c>
      <c r="E39" s="2">
        <v>8.5643999999999991</v>
      </c>
      <c r="F39" s="2">
        <v>15.726100000000001</v>
      </c>
      <c r="G39" s="2">
        <v>9.5671999999999997</v>
      </c>
      <c r="H39" s="2">
        <v>11.2766</v>
      </c>
      <c r="I39" s="2">
        <v>10.8599</v>
      </c>
      <c r="J39" s="2">
        <v>15.3439</v>
      </c>
      <c r="K39" s="2">
        <v>10.7981</v>
      </c>
      <c r="L39" s="2">
        <v>11.3291</v>
      </c>
      <c r="M39" s="2">
        <v>10.773400000000001</v>
      </c>
      <c r="N39" s="2">
        <v>12.6219</v>
      </c>
      <c r="O39" s="2">
        <v>8.3917000000000002</v>
      </c>
      <c r="P39" s="2">
        <v>12.258800000000001</v>
      </c>
      <c r="Q39" s="2">
        <v>12.8528</v>
      </c>
      <c r="R39" s="2">
        <v>3.8252000000000002</v>
      </c>
      <c r="S39" s="2">
        <v>8.4603000000000002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x14ac:dyDescent="0.25">
      <c r="A40" s="2">
        <v>2006</v>
      </c>
      <c r="B40" s="2">
        <v>12.341100000000001</v>
      </c>
      <c r="C40" s="2">
        <v>9.7337000000000007</v>
      </c>
      <c r="D40" s="2">
        <v>11.4261</v>
      </c>
      <c r="E40" s="2">
        <v>7.6033999999999997</v>
      </c>
      <c r="F40" s="2">
        <v>14.0341</v>
      </c>
      <c r="G40" s="2">
        <v>10.4251</v>
      </c>
      <c r="H40" s="2">
        <v>9.7668999999999997</v>
      </c>
      <c r="I40" s="2">
        <v>11.1851</v>
      </c>
      <c r="J40" s="2">
        <v>12.7254</v>
      </c>
      <c r="K40" s="2">
        <v>10.8871</v>
      </c>
      <c r="L40" s="2">
        <v>8.8783999999999992</v>
      </c>
      <c r="M40" s="2">
        <v>10.5488</v>
      </c>
      <c r="N40" s="2">
        <v>11.303800000000001</v>
      </c>
      <c r="O40" s="2">
        <v>7.9349999999999996</v>
      </c>
      <c r="P40" s="2">
        <v>20.195399999999999</v>
      </c>
      <c r="Q40" s="41">
        <v>-999.9</v>
      </c>
      <c r="R40" s="2">
        <v>5.8666</v>
      </c>
      <c r="S40" s="41">
        <v>-999.9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x14ac:dyDescent="0.25">
      <c r="A41" s="2">
        <v>2007</v>
      </c>
      <c r="B41" s="2">
        <v>10.906599999999999</v>
      </c>
      <c r="C41" s="2">
        <v>7.3348000000000004</v>
      </c>
      <c r="D41" s="2">
        <v>9.4914000000000005</v>
      </c>
      <c r="E41" s="41">
        <v>-999.9</v>
      </c>
      <c r="F41" s="41">
        <v>-999.9</v>
      </c>
      <c r="G41" s="2">
        <v>11.077999999999999</v>
      </c>
      <c r="H41" s="41">
        <v>-999.9</v>
      </c>
      <c r="I41" s="2">
        <v>9.3815000000000008</v>
      </c>
      <c r="J41" s="2">
        <v>8.7271999999999998</v>
      </c>
      <c r="K41" s="2">
        <v>10.844099999999999</v>
      </c>
      <c r="L41" s="2">
        <v>6.7793999999999999</v>
      </c>
      <c r="M41" s="2">
        <v>13.3813</v>
      </c>
      <c r="N41" s="2">
        <v>7.5862999999999996</v>
      </c>
      <c r="O41" s="2">
        <v>6.0368000000000004</v>
      </c>
      <c r="P41" s="2">
        <v>15.6067</v>
      </c>
      <c r="Q41" s="2">
        <v>10.442</v>
      </c>
      <c r="R41" s="2">
        <v>3.6701999999999999</v>
      </c>
      <c r="S41" s="2">
        <v>6.7352999999999996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x14ac:dyDescent="0.25">
      <c r="A42" s="2">
        <v>2008</v>
      </c>
      <c r="B42" s="2">
        <v>11.287000000000001</v>
      </c>
      <c r="C42" s="2">
        <v>7.6879999999999997</v>
      </c>
      <c r="D42" s="2">
        <v>7.9836999999999998</v>
      </c>
      <c r="E42" s="2">
        <v>7.1197999999999997</v>
      </c>
      <c r="F42" s="2">
        <v>11.652799999999999</v>
      </c>
      <c r="G42" s="2">
        <v>8.7935999999999996</v>
      </c>
      <c r="H42" s="2">
        <v>9.6190999999999995</v>
      </c>
      <c r="I42" s="2">
        <v>7.9885999999999999</v>
      </c>
      <c r="J42" s="2">
        <v>8.1184999999999992</v>
      </c>
      <c r="K42" s="2">
        <v>6.7648000000000001</v>
      </c>
      <c r="L42" s="2">
        <v>9.9646000000000008</v>
      </c>
      <c r="M42" s="2">
        <v>9.5693000000000001</v>
      </c>
      <c r="N42" s="2">
        <v>6.5471000000000004</v>
      </c>
      <c r="O42" s="2">
        <v>4.1204000000000001</v>
      </c>
      <c r="P42" s="2">
        <v>8.8736999999999995</v>
      </c>
      <c r="Q42" s="2">
        <v>9.3483000000000001</v>
      </c>
      <c r="R42" s="2">
        <v>3.2528000000000001</v>
      </c>
      <c r="S42" s="41">
        <v>-999.9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x14ac:dyDescent="0.25">
      <c r="A43" s="2">
        <v>2009</v>
      </c>
      <c r="B43" s="2">
        <v>9.7196999999999996</v>
      </c>
      <c r="C43" s="2">
        <v>7.4977999999999998</v>
      </c>
      <c r="D43" s="2">
        <v>7.6559999999999997</v>
      </c>
      <c r="E43" s="2">
        <v>6.6406000000000001</v>
      </c>
      <c r="F43" s="2">
        <v>12.539199999999999</v>
      </c>
      <c r="G43" s="2">
        <v>9.6943999999999999</v>
      </c>
      <c r="H43" s="2">
        <v>7.1908000000000003</v>
      </c>
      <c r="I43" s="2">
        <v>7.6666999999999996</v>
      </c>
      <c r="J43" s="2">
        <v>8.4312000000000005</v>
      </c>
      <c r="K43" s="2">
        <v>7.9920999999999998</v>
      </c>
      <c r="L43" s="2">
        <v>5.6618000000000004</v>
      </c>
      <c r="M43" s="2">
        <v>7.7401999999999997</v>
      </c>
      <c r="N43" s="2">
        <v>4.8948</v>
      </c>
      <c r="O43" s="2">
        <v>4.0084999999999997</v>
      </c>
      <c r="P43" s="2">
        <v>9.3264999999999993</v>
      </c>
      <c r="Q43" s="2">
        <v>8.3102</v>
      </c>
      <c r="R43" s="2">
        <v>3.8355999999999999</v>
      </c>
      <c r="S43" s="2">
        <v>6.0572999999999997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x14ac:dyDescent="0.25">
      <c r="A44" s="2">
        <v>2010</v>
      </c>
      <c r="B44" s="2">
        <v>10.9261</v>
      </c>
      <c r="C44" s="2">
        <v>7.0564999999999998</v>
      </c>
      <c r="D44" s="2">
        <v>8.7902000000000005</v>
      </c>
      <c r="E44" s="2">
        <v>8.4673999999999996</v>
      </c>
      <c r="F44" s="2">
        <v>12.6286</v>
      </c>
      <c r="G44" s="2">
        <v>8.9343000000000004</v>
      </c>
      <c r="H44" s="2">
        <v>6.8418000000000001</v>
      </c>
      <c r="I44" s="2">
        <v>7.9303999999999997</v>
      </c>
      <c r="J44" s="2">
        <v>10.9907</v>
      </c>
      <c r="K44" s="2">
        <v>6.9067999999999996</v>
      </c>
      <c r="L44" s="2">
        <v>6.5461999999999998</v>
      </c>
      <c r="M44" s="2">
        <v>6.7742000000000004</v>
      </c>
      <c r="N44" s="2">
        <v>6.5057999999999998</v>
      </c>
      <c r="O44" s="2">
        <v>8.2901000000000007</v>
      </c>
      <c r="P44" s="2">
        <v>7.3060999999999998</v>
      </c>
      <c r="Q44" s="2">
        <v>9.58</v>
      </c>
      <c r="R44" s="2">
        <v>3.6791333333333331</v>
      </c>
      <c r="S44" s="41">
        <v>-999.9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x14ac:dyDescent="0.25">
      <c r="A45" s="2">
        <v>2011</v>
      </c>
      <c r="B45" s="2">
        <v>9.3831000000000007</v>
      </c>
      <c r="C45" s="2">
        <v>5.8650000000000002</v>
      </c>
      <c r="D45" s="2">
        <v>7.3304</v>
      </c>
      <c r="E45" s="2">
        <v>6.4633000000000003</v>
      </c>
      <c r="F45" s="2">
        <v>11.1496</v>
      </c>
      <c r="G45" s="2">
        <v>7.0968</v>
      </c>
      <c r="H45" s="2">
        <v>5.8741000000000003</v>
      </c>
      <c r="I45" s="41">
        <v>-999.9</v>
      </c>
      <c r="J45" s="2">
        <v>10.2295</v>
      </c>
      <c r="K45" s="2">
        <v>6.7655000000000003</v>
      </c>
      <c r="L45" s="2">
        <v>5.6704999999999997</v>
      </c>
      <c r="M45" s="2">
        <v>7.0918000000000001</v>
      </c>
      <c r="N45" s="2">
        <v>8.0935000000000006</v>
      </c>
      <c r="O45" s="2">
        <v>6.6561000000000003</v>
      </c>
      <c r="P45" s="2">
        <v>7.5213000000000001</v>
      </c>
      <c r="Q45" s="2">
        <v>9.4628999999999994</v>
      </c>
      <c r="R45" s="2">
        <v>3.4705333333333335</v>
      </c>
      <c r="S45" s="2">
        <v>6.5654000000000003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x14ac:dyDescent="0.25">
      <c r="A46" s="2">
        <v>2012</v>
      </c>
      <c r="B46" s="2">
        <v>9.4375999999999998</v>
      </c>
      <c r="C46" s="2">
        <v>7.5682</v>
      </c>
      <c r="D46" s="2">
        <v>7.9435000000000002</v>
      </c>
      <c r="E46" s="2">
        <v>6.0076000000000001</v>
      </c>
      <c r="F46" s="2">
        <v>13.076499999999999</v>
      </c>
      <c r="G46" s="2">
        <v>6.016</v>
      </c>
      <c r="H46" s="2">
        <v>6.4889000000000001</v>
      </c>
      <c r="I46" s="2">
        <v>6.5273000000000003</v>
      </c>
      <c r="J46" s="2">
        <v>9.7669999999999995</v>
      </c>
      <c r="K46" s="2">
        <v>9.1928999999999998</v>
      </c>
      <c r="L46" s="2">
        <v>4.8692000000000002</v>
      </c>
      <c r="M46" s="2">
        <v>9.3264999999999993</v>
      </c>
      <c r="N46" s="2">
        <v>6.3521000000000001</v>
      </c>
      <c r="O46" s="41">
        <v>-999.9</v>
      </c>
      <c r="P46" s="2">
        <v>11.698700000000001</v>
      </c>
      <c r="Q46" s="2">
        <v>9.76</v>
      </c>
      <c r="R46" s="2">
        <v>3.8209333333333331</v>
      </c>
      <c r="S46" s="2">
        <v>5.6311999999999998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x14ac:dyDescent="0.25"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x14ac:dyDescent="0.25">
      <c r="A48" s="105" t="s">
        <v>138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x14ac:dyDescent="0.25">
      <c r="B49" s="2" t="s">
        <v>11</v>
      </c>
      <c r="C49" s="2" t="s">
        <v>15</v>
      </c>
      <c r="D49" s="2" t="s">
        <v>21</v>
      </c>
      <c r="E49" s="2" t="s">
        <v>22</v>
      </c>
      <c r="F49" s="2" t="s">
        <v>36</v>
      </c>
      <c r="G49" s="2" t="s">
        <v>37</v>
      </c>
      <c r="H49" s="2" t="s">
        <v>38</v>
      </c>
      <c r="I49" s="2" t="s">
        <v>39</v>
      </c>
      <c r="J49" s="2" t="s">
        <v>40</v>
      </c>
      <c r="K49" s="2" t="s">
        <v>41</v>
      </c>
      <c r="L49" s="2" t="s">
        <v>42</v>
      </c>
      <c r="M49" s="2" t="s">
        <v>43</v>
      </c>
      <c r="N49" s="2" t="s">
        <v>44</v>
      </c>
      <c r="O49" s="2" t="s">
        <v>129</v>
      </c>
      <c r="P49" s="2" t="s">
        <v>66</v>
      </c>
      <c r="Q49" s="2" t="s">
        <v>2</v>
      </c>
      <c r="R49" s="2" t="s">
        <v>81</v>
      </c>
      <c r="S49" s="2" t="s">
        <v>101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x14ac:dyDescent="0.25">
      <c r="A50" s="2">
        <v>2000</v>
      </c>
      <c r="B50" s="41">
        <v>-999.9</v>
      </c>
      <c r="C50" s="2">
        <v>11.832100000000001</v>
      </c>
      <c r="D50" s="2">
        <v>11.3956</v>
      </c>
      <c r="E50" s="2">
        <v>6.6574999999999998</v>
      </c>
      <c r="F50" s="41">
        <v>-999.9</v>
      </c>
      <c r="G50" s="41">
        <v>-999.9</v>
      </c>
      <c r="H50" s="41">
        <v>-999.9</v>
      </c>
      <c r="I50" s="41">
        <v>-999.9</v>
      </c>
      <c r="J50" s="41">
        <v>-999.9</v>
      </c>
      <c r="K50" s="41">
        <v>-999.9</v>
      </c>
      <c r="L50" s="41">
        <v>-999.9</v>
      </c>
      <c r="M50" s="41">
        <v>-999.9</v>
      </c>
      <c r="N50" s="41">
        <v>-999.9</v>
      </c>
      <c r="O50" s="2">
        <v>5.8154000000000003</v>
      </c>
      <c r="P50" s="2">
        <v>7.7377000000000002</v>
      </c>
      <c r="Q50" s="41">
        <v>-999.9</v>
      </c>
      <c r="R50" s="41">
        <v>-999.9</v>
      </c>
      <c r="S50" s="2">
        <v>13.685700000000001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x14ac:dyDescent="0.25">
      <c r="A51" s="2">
        <v>2001</v>
      </c>
      <c r="B51" s="2">
        <v>20.191700000000001</v>
      </c>
      <c r="C51" s="2">
        <v>15.376899999999999</v>
      </c>
      <c r="D51" s="2">
        <v>10.088800000000001</v>
      </c>
      <c r="E51" s="2">
        <v>5.3114999999999997</v>
      </c>
      <c r="F51" s="2">
        <v>12.847099999999999</v>
      </c>
      <c r="G51" s="2">
        <v>9.6386000000000003</v>
      </c>
      <c r="H51" s="2">
        <v>8</v>
      </c>
      <c r="I51" s="2">
        <v>13.44</v>
      </c>
      <c r="J51" s="2">
        <v>13.070600000000001</v>
      </c>
      <c r="K51" s="2">
        <v>8.3735999999999997</v>
      </c>
      <c r="L51" s="2">
        <v>8.3414999999999999</v>
      </c>
      <c r="M51" s="2">
        <v>11.08</v>
      </c>
      <c r="N51" s="2">
        <v>9.3580000000000005</v>
      </c>
      <c r="O51" s="2">
        <v>5.0500999999999996</v>
      </c>
      <c r="P51" s="2">
        <v>10.936199999999999</v>
      </c>
      <c r="Q51" s="2">
        <v>37.722499999999997</v>
      </c>
      <c r="R51" s="2">
        <v>3.4517000000000002</v>
      </c>
      <c r="S51" s="2">
        <v>11.477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x14ac:dyDescent="0.25">
      <c r="A52" s="2">
        <v>2002</v>
      </c>
      <c r="B52" s="2">
        <v>18.565999999999999</v>
      </c>
      <c r="C52" s="2">
        <v>13.5648</v>
      </c>
      <c r="D52" s="2">
        <v>10.842700000000001</v>
      </c>
      <c r="E52" s="2">
        <v>5.5183999999999997</v>
      </c>
      <c r="F52" s="2">
        <v>7.0808999999999997</v>
      </c>
      <c r="G52" s="2">
        <v>9.0752000000000006</v>
      </c>
      <c r="H52" s="2">
        <v>5.5890000000000004</v>
      </c>
      <c r="I52" s="2">
        <v>9.8224</v>
      </c>
      <c r="J52" s="2">
        <v>7.8630000000000004</v>
      </c>
      <c r="K52" s="2">
        <v>6.3095999999999997</v>
      </c>
      <c r="L52" s="2">
        <v>5.4782999999999999</v>
      </c>
      <c r="M52" s="2">
        <v>9.7261000000000006</v>
      </c>
      <c r="N52" s="2">
        <v>8.8338000000000001</v>
      </c>
      <c r="O52" s="2">
        <v>4.9588999999999999</v>
      </c>
      <c r="P52" s="2">
        <v>13.584300000000001</v>
      </c>
      <c r="Q52" s="2">
        <v>28.847899999999999</v>
      </c>
      <c r="R52" s="2">
        <v>3.0636000000000001</v>
      </c>
      <c r="S52" s="2">
        <v>7.8535000000000004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x14ac:dyDescent="0.25">
      <c r="A53" s="2">
        <v>2003</v>
      </c>
      <c r="B53" s="2">
        <v>20.2364</v>
      </c>
      <c r="C53" s="2">
        <v>18.650600000000001</v>
      </c>
      <c r="D53" s="2">
        <v>12.6153</v>
      </c>
      <c r="E53" s="2">
        <v>6.9021999999999997</v>
      </c>
      <c r="F53" s="2">
        <v>7.6116000000000001</v>
      </c>
      <c r="G53" s="2">
        <v>10.824400000000001</v>
      </c>
      <c r="H53" s="2">
        <v>5.5243000000000002</v>
      </c>
      <c r="I53" s="2">
        <v>13.754099999999999</v>
      </c>
      <c r="J53" s="2">
        <v>7.1890000000000001</v>
      </c>
      <c r="K53" s="2">
        <v>6.125</v>
      </c>
      <c r="L53" s="2">
        <v>6.8415999999999997</v>
      </c>
      <c r="M53" s="2">
        <v>11.121600000000001</v>
      </c>
      <c r="N53" s="2">
        <v>7.9686000000000003</v>
      </c>
      <c r="O53" s="2">
        <v>3.6425999999999998</v>
      </c>
      <c r="P53" s="2">
        <v>12.8605</v>
      </c>
      <c r="Q53" s="2">
        <v>24.509799999999998</v>
      </c>
      <c r="R53" s="2">
        <v>3.2294</v>
      </c>
      <c r="S53" s="2">
        <v>8.0800999999999998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x14ac:dyDescent="0.25">
      <c r="A54" s="2">
        <v>2004</v>
      </c>
      <c r="B54" s="2">
        <v>17.674900000000001</v>
      </c>
      <c r="C54" s="2">
        <v>13.735200000000001</v>
      </c>
      <c r="D54" s="2">
        <v>10.335900000000001</v>
      </c>
      <c r="E54" s="2">
        <v>5.3606999999999996</v>
      </c>
      <c r="F54" s="2">
        <v>11.394399999999999</v>
      </c>
      <c r="G54" s="2">
        <v>7.992</v>
      </c>
      <c r="H54" s="2">
        <v>8.7932000000000006</v>
      </c>
      <c r="I54" s="2">
        <v>12.977399999999999</v>
      </c>
      <c r="J54" s="2">
        <v>9.9877000000000002</v>
      </c>
      <c r="K54" s="2">
        <v>8.6544000000000008</v>
      </c>
      <c r="L54" s="2">
        <v>6.9922000000000004</v>
      </c>
      <c r="M54" s="2">
        <v>11.307</v>
      </c>
      <c r="N54" s="2">
        <v>7.5613000000000001</v>
      </c>
      <c r="O54" s="2">
        <v>4.0324</v>
      </c>
      <c r="P54" s="2">
        <v>10.420500000000001</v>
      </c>
      <c r="Q54" s="2">
        <v>25.7546</v>
      </c>
      <c r="R54" s="2">
        <v>2.0036999999999998</v>
      </c>
      <c r="S54" s="2">
        <v>6.1075999999999997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x14ac:dyDescent="0.25">
      <c r="A55" s="2">
        <v>2005</v>
      </c>
      <c r="B55" s="2">
        <v>25.854700000000001</v>
      </c>
      <c r="C55" s="2">
        <v>15.8835</v>
      </c>
      <c r="D55" s="2">
        <v>13.7143</v>
      </c>
      <c r="E55" s="2">
        <v>6.0739000000000001</v>
      </c>
      <c r="F55" s="2">
        <v>8.5742999999999991</v>
      </c>
      <c r="G55" s="2">
        <v>8.407</v>
      </c>
      <c r="H55" s="2">
        <v>6.6033999999999997</v>
      </c>
      <c r="I55" s="2">
        <v>8.8542000000000005</v>
      </c>
      <c r="J55" s="2">
        <v>7.7476000000000003</v>
      </c>
      <c r="K55" s="2">
        <v>6.8827999999999996</v>
      </c>
      <c r="L55" s="2">
        <v>5.298</v>
      </c>
      <c r="M55" s="2">
        <v>8.5037000000000003</v>
      </c>
      <c r="N55" s="2">
        <v>7.7217000000000002</v>
      </c>
      <c r="O55" s="2">
        <v>5.601</v>
      </c>
      <c r="P55" s="2">
        <v>14.0357</v>
      </c>
      <c r="Q55" s="2">
        <v>29.6495</v>
      </c>
      <c r="R55" s="2">
        <v>4.6459000000000001</v>
      </c>
      <c r="S55" s="2">
        <v>10.2012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x14ac:dyDescent="0.25">
      <c r="A56" s="2">
        <v>2006</v>
      </c>
      <c r="B56" s="2">
        <v>17.976500000000001</v>
      </c>
      <c r="C56" s="2">
        <v>14.3558</v>
      </c>
      <c r="D56" s="2">
        <v>13.311</v>
      </c>
      <c r="E56" s="2">
        <v>5.1147999999999998</v>
      </c>
      <c r="F56" s="2">
        <v>7.7164000000000001</v>
      </c>
      <c r="G56" s="2">
        <v>8.6920999999999999</v>
      </c>
      <c r="H56" s="2">
        <v>8.8140999999999998</v>
      </c>
      <c r="I56" s="2">
        <v>8.9558</v>
      </c>
      <c r="J56" s="2">
        <v>6.2325999999999997</v>
      </c>
      <c r="K56" s="2">
        <v>6.7605000000000004</v>
      </c>
      <c r="L56" s="2">
        <v>5.7922000000000002</v>
      </c>
      <c r="M56" s="2">
        <v>8.5494000000000003</v>
      </c>
      <c r="N56" s="2">
        <v>6.5167999999999999</v>
      </c>
      <c r="O56" s="2">
        <v>4.2106000000000003</v>
      </c>
      <c r="P56" s="2">
        <v>14.744400000000001</v>
      </c>
      <c r="Q56" s="2">
        <v>24.913399999999999</v>
      </c>
      <c r="R56" s="2">
        <v>4.6559999999999997</v>
      </c>
      <c r="S56" s="2">
        <v>7.5613999999999999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x14ac:dyDescent="0.25">
      <c r="A57" s="2">
        <v>2007</v>
      </c>
      <c r="B57" s="2">
        <v>15.6576</v>
      </c>
      <c r="C57" s="2">
        <v>14.408799999999999</v>
      </c>
      <c r="D57" s="2">
        <v>9.4527000000000001</v>
      </c>
      <c r="E57" s="2">
        <v>6.2614999999999998</v>
      </c>
      <c r="F57" s="2">
        <v>9.5930999999999997</v>
      </c>
      <c r="G57" s="2">
        <v>10.003399999999999</v>
      </c>
      <c r="H57" s="2">
        <v>8.9167000000000005</v>
      </c>
      <c r="I57" s="2">
        <v>9.6875</v>
      </c>
      <c r="J57" s="2">
        <v>9.2361000000000004</v>
      </c>
      <c r="K57" s="2">
        <v>8.9663000000000004</v>
      </c>
      <c r="L57" s="2">
        <v>6.2907000000000002</v>
      </c>
      <c r="M57" s="2">
        <v>10.8843</v>
      </c>
      <c r="N57" s="2">
        <v>8.5055999999999994</v>
      </c>
      <c r="O57" s="2">
        <v>3.7574999999999998</v>
      </c>
      <c r="P57" s="2">
        <v>13.5161</v>
      </c>
      <c r="Q57" s="2">
        <v>24.3949</v>
      </c>
      <c r="R57" s="2">
        <v>2.5085000000000002</v>
      </c>
      <c r="S57" s="2">
        <v>5.5079000000000002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x14ac:dyDescent="0.25">
      <c r="A58" s="2">
        <v>2008</v>
      </c>
      <c r="B58" s="2">
        <v>18.665600000000001</v>
      </c>
      <c r="C58" s="2">
        <v>12.2462</v>
      </c>
      <c r="D58" s="2">
        <v>8.8285999999999998</v>
      </c>
      <c r="E58" s="2">
        <v>5.1744000000000003</v>
      </c>
      <c r="F58" s="2">
        <v>9.6721000000000004</v>
      </c>
      <c r="G58" s="2">
        <v>7.2881</v>
      </c>
      <c r="H58" s="2">
        <v>5.6448</v>
      </c>
      <c r="I58" s="2">
        <v>8.1202000000000005</v>
      </c>
      <c r="J58" s="2">
        <v>5.5971000000000002</v>
      </c>
      <c r="K58" s="2">
        <v>4.9732000000000003</v>
      </c>
      <c r="L58" s="2">
        <v>6.0247999999999999</v>
      </c>
      <c r="M58" s="2">
        <v>7.0944000000000003</v>
      </c>
      <c r="N58" s="2">
        <v>6.3052000000000001</v>
      </c>
      <c r="O58" s="2">
        <v>3.0347</v>
      </c>
      <c r="P58" s="2">
        <v>10.0549</v>
      </c>
      <c r="Q58" s="2">
        <v>18.184699999999999</v>
      </c>
      <c r="R58" s="2">
        <v>1.9363999999999999</v>
      </c>
      <c r="S58" s="2">
        <v>5.3491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x14ac:dyDescent="0.25">
      <c r="A59" s="2">
        <v>2009</v>
      </c>
      <c r="B59" s="2">
        <v>17.157</v>
      </c>
      <c r="C59" s="2">
        <v>10.564</v>
      </c>
      <c r="D59" s="2">
        <v>10.086600000000001</v>
      </c>
      <c r="E59" s="2">
        <v>7.6307</v>
      </c>
      <c r="F59" s="2">
        <v>8.0736000000000008</v>
      </c>
      <c r="G59" s="2">
        <v>10.729699999999999</v>
      </c>
      <c r="H59" s="2">
        <v>7.1195000000000004</v>
      </c>
      <c r="I59" s="2">
        <v>8.5104000000000006</v>
      </c>
      <c r="J59" s="2">
        <v>7.1498999999999997</v>
      </c>
      <c r="K59" s="2">
        <v>5.8445999999999998</v>
      </c>
      <c r="L59" s="2">
        <v>5.0262000000000002</v>
      </c>
      <c r="M59" s="2">
        <v>7.5292000000000003</v>
      </c>
      <c r="N59" s="2">
        <v>7.4566999999999997</v>
      </c>
      <c r="O59" s="2">
        <v>2.3984000000000001</v>
      </c>
      <c r="P59" s="2">
        <v>6.8897000000000004</v>
      </c>
      <c r="Q59" s="2">
        <v>18.858699999999999</v>
      </c>
      <c r="R59" s="2">
        <v>2.0425</v>
      </c>
      <c r="S59" s="2">
        <v>4.3338999999999999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x14ac:dyDescent="0.25">
      <c r="A60" s="2">
        <v>2010</v>
      </c>
      <c r="B60" s="2">
        <v>17.009899999999998</v>
      </c>
      <c r="C60" s="2">
        <v>8.5043000000000006</v>
      </c>
      <c r="D60" s="2">
        <v>10.860900000000001</v>
      </c>
      <c r="E60" s="2">
        <v>5.9047999999999998</v>
      </c>
      <c r="F60" s="2">
        <v>8.5678000000000001</v>
      </c>
      <c r="G60" s="2">
        <v>7.5983999999999998</v>
      </c>
      <c r="H60" s="2">
        <v>4.7702999999999998</v>
      </c>
      <c r="I60" s="2">
        <v>7.4958999999999998</v>
      </c>
      <c r="J60" s="2">
        <v>7.2168999999999999</v>
      </c>
      <c r="K60" s="2">
        <v>4.5734000000000004</v>
      </c>
      <c r="L60" s="2">
        <v>4.3507999999999996</v>
      </c>
      <c r="M60" s="2">
        <v>5.9744999999999999</v>
      </c>
      <c r="N60" s="2" t="s">
        <v>149</v>
      </c>
      <c r="O60" s="2">
        <v>4.6536999999999997</v>
      </c>
      <c r="P60" s="2">
        <v>9.2880000000000003</v>
      </c>
      <c r="Q60" s="2">
        <v>14.688700000000001</v>
      </c>
      <c r="R60" s="2">
        <v>3.8073999999999999</v>
      </c>
      <c r="S60" s="2">
        <v>4.8406000000000002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x14ac:dyDescent="0.25">
      <c r="A61" s="2">
        <v>2011</v>
      </c>
      <c r="B61" s="2">
        <v>21.262599999999999</v>
      </c>
      <c r="C61" s="2">
        <v>11.8789</v>
      </c>
      <c r="D61" s="2">
        <v>16.104399999999998</v>
      </c>
      <c r="E61" s="2">
        <v>5.2473000000000001</v>
      </c>
      <c r="F61" s="2">
        <v>8.1548999999999996</v>
      </c>
      <c r="G61" s="2">
        <v>7.4619999999999997</v>
      </c>
      <c r="H61" s="2">
        <v>4.3880999999999997</v>
      </c>
      <c r="I61" s="2">
        <v>7.2016</v>
      </c>
      <c r="J61" s="2">
        <v>9.6151999999999997</v>
      </c>
      <c r="K61" s="2">
        <v>5.3973000000000004</v>
      </c>
      <c r="L61" s="2">
        <v>5.0602999999999998</v>
      </c>
      <c r="M61" s="2">
        <v>6.0357000000000003</v>
      </c>
      <c r="N61" s="2" t="s">
        <v>150</v>
      </c>
      <c r="O61" s="2">
        <v>4.2474999999999996</v>
      </c>
      <c r="P61" s="2">
        <v>11.8537</v>
      </c>
      <c r="Q61" s="2">
        <v>22.825500000000002</v>
      </c>
      <c r="R61" s="2">
        <v>4.4119333333333337</v>
      </c>
      <c r="S61" s="2">
        <v>7.2922000000000002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x14ac:dyDescent="0.25">
      <c r="A62" s="2">
        <v>2012</v>
      </c>
      <c r="B62" s="2">
        <v>13.6088</v>
      </c>
      <c r="C62" s="2">
        <v>9.1303999999999998</v>
      </c>
      <c r="D62" s="2">
        <v>9.5922999999999998</v>
      </c>
      <c r="E62" s="2">
        <v>4.6714000000000002</v>
      </c>
      <c r="F62" s="2">
        <v>7.3079000000000001</v>
      </c>
      <c r="G62" s="2">
        <v>5.6978</v>
      </c>
      <c r="H62" s="2">
        <v>4.6820000000000004</v>
      </c>
      <c r="I62" s="2">
        <v>6.9073000000000002</v>
      </c>
      <c r="J62" s="2">
        <v>6.7328000000000001</v>
      </c>
      <c r="K62" s="2">
        <v>5.4432</v>
      </c>
      <c r="L62" s="2">
        <v>3.8765000000000001</v>
      </c>
      <c r="M62" s="2">
        <v>7.5330000000000004</v>
      </c>
      <c r="N62" s="2">
        <v>7.5163000000000002</v>
      </c>
      <c r="O62" s="41">
        <v>-999.9</v>
      </c>
      <c r="P62" s="2">
        <v>10.888199999999999</v>
      </c>
      <c r="Q62" s="2">
        <v>16.835000000000001</v>
      </c>
      <c r="R62" s="2">
        <v>2.0511666666666666</v>
      </c>
      <c r="S62" s="2">
        <v>4.2328999999999999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x14ac:dyDescent="0.25"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x14ac:dyDescent="0.25">
      <c r="A64" s="105" t="s">
        <v>139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x14ac:dyDescent="0.25">
      <c r="A65" s="2" t="s">
        <v>148</v>
      </c>
      <c r="B65" s="2" t="s">
        <v>11</v>
      </c>
      <c r="C65" s="2" t="s">
        <v>15</v>
      </c>
      <c r="D65" s="2" t="s">
        <v>21</v>
      </c>
      <c r="E65" s="2" t="s">
        <v>22</v>
      </c>
      <c r="F65" s="2" t="s">
        <v>36</v>
      </c>
      <c r="G65" s="2" t="s">
        <v>37</v>
      </c>
      <c r="H65" s="2" t="s">
        <v>38</v>
      </c>
      <c r="I65" s="2" t="s">
        <v>39</v>
      </c>
      <c r="J65" s="2" t="s">
        <v>40</v>
      </c>
      <c r="K65" s="2" t="s">
        <v>41</v>
      </c>
      <c r="L65" s="2" t="s">
        <v>42</v>
      </c>
      <c r="M65" s="2" t="s">
        <v>43</v>
      </c>
      <c r="N65" s="2" t="s">
        <v>44</v>
      </c>
      <c r="O65" s="2" t="s">
        <v>129</v>
      </c>
      <c r="P65" s="2" t="s">
        <v>66</v>
      </c>
      <c r="Q65" s="2" t="s">
        <v>2</v>
      </c>
      <c r="R65" s="2" t="s">
        <v>81</v>
      </c>
      <c r="S65" s="2" t="s">
        <v>101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x14ac:dyDescent="0.25">
      <c r="A66" s="2">
        <v>2000</v>
      </c>
      <c r="B66" s="41">
        <v>-999.9</v>
      </c>
      <c r="C66" s="2">
        <v>22.0031</v>
      </c>
      <c r="D66" s="2">
        <v>13.6478</v>
      </c>
      <c r="E66" s="41">
        <v>-999.9</v>
      </c>
      <c r="F66" s="41">
        <v>-999.9</v>
      </c>
      <c r="G66" s="41">
        <v>-999.9</v>
      </c>
      <c r="H66" s="41">
        <v>-999.9</v>
      </c>
      <c r="I66" s="41">
        <v>-999.9</v>
      </c>
      <c r="J66" s="41">
        <v>-999.9</v>
      </c>
      <c r="K66" s="41">
        <v>-999.9</v>
      </c>
      <c r="L66" s="41">
        <v>-999.9</v>
      </c>
      <c r="M66" s="41">
        <v>-999.9</v>
      </c>
      <c r="N66" s="41">
        <v>-999.9</v>
      </c>
      <c r="O66" s="2">
        <v>3.5678999999999998</v>
      </c>
      <c r="P66" s="2">
        <v>10.152799999999999</v>
      </c>
      <c r="Q66" s="41">
        <v>-999.9</v>
      </c>
      <c r="R66" s="41">
        <v>-999.9</v>
      </c>
      <c r="S66" s="2">
        <v>10.990399999999999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x14ac:dyDescent="0.25">
      <c r="A67" s="2">
        <v>2001</v>
      </c>
      <c r="B67" s="41">
        <v>-999.9</v>
      </c>
      <c r="C67" s="2">
        <v>20.6267</v>
      </c>
      <c r="D67" s="2">
        <v>16.609000000000002</v>
      </c>
      <c r="E67" s="2">
        <v>6.1291000000000002</v>
      </c>
      <c r="F67" s="41">
        <v>-999.9</v>
      </c>
      <c r="G67" s="41">
        <v>-999.9</v>
      </c>
      <c r="H67" s="41">
        <v>-999.9</v>
      </c>
      <c r="I67" s="41">
        <v>-999.9</v>
      </c>
      <c r="J67" s="41">
        <v>-999.9</v>
      </c>
      <c r="K67" s="41">
        <v>-999.9</v>
      </c>
      <c r="L67" s="41">
        <v>-999.9</v>
      </c>
      <c r="M67" s="41">
        <v>-999.9</v>
      </c>
      <c r="N67" s="41">
        <v>-999.9</v>
      </c>
      <c r="O67" s="2">
        <v>5.5427999999999997</v>
      </c>
      <c r="P67" s="2">
        <v>15.3947</v>
      </c>
      <c r="Q67" s="2">
        <v>48.640900000000002</v>
      </c>
      <c r="R67" s="2">
        <v>3.4096000000000002</v>
      </c>
      <c r="S67" s="2">
        <v>12.000299999999999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x14ac:dyDescent="0.25">
      <c r="A68" s="2">
        <v>2002</v>
      </c>
      <c r="B68" s="2">
        <v>35.413800000000002</v>
      </c>
      <c r="C68" s="2">
        <v>20.576699999999999</v>
      </c>
      <c r="D68" s="2">
        <v>17.341200000000001</v>
      </c>
      <c r="E68" s="2">
        <v>4.3270999999999997</v>
      </c>
      <c r="F68" s="2">
        <v>9.0314999999999994</v>
      </c>
      <c r="G68" s="2">
        <v>8.5106000000000002</v>
      </c>
      <c r="H68" s="2">
        <v>4.5792000000000002</v>
      </c>
      <c r="I68" s="2">
        <v>13.093999999999999</v>
      </c>
      <c r="J68" s="2">
        <v>6.7988</v>
      </c>
      <c r="K68" s="2">
        <v>6.9111000000000002</v>
      </c>
      <c r="L68" s="2">
        <v>5.7538</v>
      </c>
      <c r="M68" s="2">
        <v>10.679600000000001</v>
      </c>
      <c r="N68" s="2">
        <v>6.4493</v>
      </c>
      <c r="O68" s="2">
        <v>4.7361000000000004</v>
      </c>
      <c r="P68" s="2">
        <v>9.0366</v>
      </c>
      <c r="Q68" s="2">
        <v>47.578000000000003</v>
      </c>
      <c r="R68" s="2">
        <v>3.8195999999999999</v>
      </c>
      <c r="S68" s="2">
        <v>6.1723999999999997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x14ac:dyDescent="0.25">
      <c r="A69" s="2">
        <v>2003</v>
      </c>
      <c r="B69" s="2">
        <v>36.810099999999998</v>
      </c>
      <c r="C69" s="2">
        <v>29.3034</v>
      </c>
      <c r="D69" s="2">
        <v>21.073899999999998</v>
      </c>
      <c r="E69" s="2">
        <v>6.4095000000000004</v>
      </c>
      <c r="F69" s="2">
        <v>5.9412000000000003</v>
      </c>
      <c r="G69" s="2">
        <v>7.2519</v>
      </c>
      <c r="H69" s="2">
        <v>3.4451000000000001</v>
      </c>
      <c r="I69" s="2">
        <v>11.518700000000001</v>
      </c>
      <c r="J69" s="2">
        <v>4.4649000000000001</v>
      </c>
      <c r="K69" s="2">
        <v>4.8289999999999997</v>
      </c>
      <c r="L69" s="2">
        <v>4.4673999999999996</v>
      </c>
      <c r="M69" s="2">
        <v>8.6869999999999994</v>
      </c>
      <c r="N69" s="2">
        <v>5.5633999999999997</v>
      </c>
      <c r="O69" s="2">
        <v>6.8409000000000004</v>
      </c>
      <c r="P69" s="2">
        <v>14.985300000000001</v>
      </c>
      <c r="Q69" s="2">
        <v>46.811799999999998</v>
      </c>
      <c r="R69" s="2">
        <v>4.9438000000000004</v>
      </c>
      <c r="S69" s="2">
        <v>6.3592000000000004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x14ac:dyDescent="0.25">
      <c r="A70" s="2">
        <v>2004</v>
      </c>
      <c r="B70" s="2">
        <v>26.636399999999998</v>
      </c>
      <c r="C70" s="2">
        <v>19.929500000000001</v>
      </c>
      <c r="D70" s="2">
        <v>16.3248</v>
      </c>
      <c r="E70" s="2">
        <v>4.6639999999999997</v>
      </c>
      <c r="F70" s="2">
        <v>8.3874999999999993</v>
      </c>
      <c r="G70" s="2">
        <v>9.8141999999999996</v>
      </c>
      <c r="H70" s="2">
        <v>4.8631000000000002</v>
      </c>
      <c r="I70" s="2">
        <v>12.664300000000001</v>
      </c>
      <c r="J70" s="2">
        <v>8.7766000000000002</v>
      </c>
      <c r="K70" s="2">
        <v>6.8685</v>
      </c>
      <c r="L70" s="2">
        <v>6.8498999999999999</v>
      </c>
      <c r="M70" s="2">
        <v>11.3825</v>
      </c>
      <c r="N70" s="2">
        <v>8.2730999999999995</v>
      </c>
      <c r="O70" s="2">
        <v>4.5601000000000003</v>
      </c>
      <c r="P70" s="2">
        <v>12.1035</v>
      </c>
      <c r="Q70" s="2">
        <v>45.467199999999998</v>
      </c>
      <c r="R70" s="2">
        <v>3.2465999999999999</v>
      </c>
      <c r="S70" s="2">
        <v>5.7885999999999997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x14ac:dyDescent="0.25">
      <c r="A71" s="2">
        <v>2005</v>
      </c>
      <c r="B71" s="2">
        <v>27.9817</v>
      </c>
      <c r="C71" s="2">
        <v>19.802199999999999</v>
      </c>
      <c r="D71" s="2">
        <v>14.47</v>
      </c>
      <c r="E71" s="2">
        <v>5.0327999999999999</v>
      </c>
      <c r="F71" s="2">
        <v>8.6125000000000007</v>
      </c>
      <c r="G71" s="2">
        <v>7.0829000000000004</v>
      </c>
      <c r="H71" s="2">
        <v>4.7228000000000003</v>
      </c>
      <c r="I71" s="2">
        <v>12.453200000000001</v>
      </c>
      <c r="J71" s="2">
        <v>8.2891999999999992</v>
      </c>
      <c r="K71" s="2">
        <v>5.5416999999999996</v>
      </c>
      <c r="L71" s="2">
        <v>6.2553999999999998</v>
      </c>
      <c r="M71" s="2">
        <v>10.2637</v>
      </c>
      <c r="N71" s="2">
        <v>7.6009000000000002</v>
      </c>
      <c r="O71" s="2">
        <v>5.0106000000000002</v>
      </c>
      <c r="P71" s="2">
        <v>12.277100000000001</v>
      </c>
      <c r="Q71" s="2">
        <v>48.142099999999999</v>
      </c>
      <c r="R71" s="2">
        <v>3.0123000000000002</v>
      </c>
      <c r="S71" s="2">
        <v>10.807600000000001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x14ac:dyDescent="0.25">
      <c r="A72" s="2">
        <v>2006</v>
      </c>
      <c r="B72" s="2">
        <v>35.799700000000001</v>
      </c>
      <c r="C72" s="2">
        <v>31.713799999999999</v>
      </c>
      <c r="D72" s="2">
        <v>21.816700000000001</v>
      </c>
      <c r="E72" s="2">
        <v>3.6861000000000002</v>
      </c>
      <c r="F72" s="2">
        <v>7.5278</v>
      </c>
      <c r="G72" s="2">
        <v>7.9995000000000003</v>
      </c>
      <c r="H72" s="2">
        <v>6.1553000000000004</v>
      </c>
      <c r="I72" s="2">
        <v>10.892200000000001</v>
      </c>
      <c r="J72" s="2">
        <v>7.0236000000000001</v>
      </c>
      <c r="K72" s="2">
        <v>7.6098999999999997</v>
      </c>
      <c r="L72" s="2">
        <v>7.4467999999999996</v>
      </c>
      <c r="M72" s="2">
        <v>13.7996</v>
      </c>
      <c r="N72" s="2">
        <v>9.3779000000000003</v>
      </c>
      <c r="O72" s="2">
        <v>4.5705</v>
      </c>
      <c r="P72" s="2">
        <v>19.443000000000001</v>
      </c>
      <c r="Q72" s="2">
        <v>49.789400000000001</v>
      </c>
      <c r="R72" s="2">
        <v>4.6192000000000002</v>
      </c>
      <c r="S72" s="41">
        <v>-999.9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x14ac:dyDescent="0.25">
      <c r="A73" s="2">
        <v>2007</v>
      </c>
      <c r="B73" s="2">
        <v>22.741700000000002</v>
      </c>
      <c r="C73" s="2">
        <v>15.2202</v>
      </c>
      <c r="D73" s="2">
        <v>12.161799999999999</v>
      </c>
      <c r="E73" s="2">
        <v>3.6193</v>
      </c>
      <c r="F73" s="2">
        <v>9.5103000000000009</v>
      </c>
      <c r="G73" s="2">
        <v>9.4557000000000002</v>
      </c>
      <c r="H73" s="2">
        <v>4.2249999999999996</v>
      </c>
      <c r="I73" s="2">
        <v>9.4105000000000008</v>
      </c>
      <c r="J73" s="2">
        <v>7.4156000000000004</v>
      </c>
      <c r="K73" s="2">
        <v>7.8028000000000004</v>
      </c>
      <c r="L73" s="2">
        <v>6.0380000000000003</v>
      </c>
      <c r="M73" s="2">
        <v>12.069599999999999</v>
      </c>
      <c r="N73" s="2">
        <v>6.8094999999999999</v>
      </c>
      <c r="O73" s="2">
        <v>3.9216000000000002</v>
      </c>
      <c r="P73" s="2">
        <v>11.3169</v>
      </c>
      <c r="Q73" s="2">
        <v>46.664900000000003</v>
      </c>
      <c r="R73" s="2">
        <v>2.7496</v>
      </c>
      <c r="S73" s="2">
        <v>5.8562000000000003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x14ac:dyDescent="0.25">
      <c r="A74" s="2">
        <v>2008</v>
      </c>
      <c r="B74" s="2">
        <v>23.9529</v>
      </c>
      <c r="C74" s="2">
        <v>20.311</v>
      </c>
      <c r="D74" s="2">
        <v>14.7517</v>
      </c>
      <c r="E74" s="2">
        <v>3.3658999999999999</v>
      </c>
      <c r="F74" s="2">
        <v>7.6576000000000004</v>
      </c>
      <c r="G74" s="2">
        <v>10.8185</v>
      </c>
      <c r="H74" s="2">
        <v>3.8109000000000002</v>
      </c>
      <c r="I74" s="2">
        <v>8.2872000000000003</v>
      </c>
      <c r="J74" s="2">
        <v>5.6622000000000003</v>
      </c>
      <c r="K74" s="2">
        <v>6.4659000000000004</v>
      </c>
      <c r="L74" s="2">
        <v>5.1315999999999997</v>
      </c>
      <c r="M74" s="2">
        <v>10.799899999999999</v>
      </c>
      <c r="N74" s="2">
        <v>6.7759</v>
      </c>
      <c r="O74" s="2">
        <v>4.0384000000000002</v>
      </c>
      <c r="P74" s="2">
        <v>10.7904</v>
      </c>
      <c r="Q74" s="2">
        <v>40.865499999999997</v>
      </c>
      <c r="R74" s="2">
        <v>2.4704000000000002</v>
      </c>
      <c r="S74" s="41">
        <v>-999.9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x14ac:dyDescent="0.25">
      <c r="A75" s="2">
        <v>2009</v>
      </c>
      <c r="B75" s="2">
        <v>27.609100000000002</v>
      </c>
      <c r="C75" s="2">
        <v>19.835599999999999</v>
      </c>
      <c r="D75" s="2">
        <v>14.9678</v>
      </c>
      <c r="E75" s="2">
        <v>4.5810000000000004</v>
      </c>
      <c r="F75" s="2">
        <v>6.9667000000000003</v>
      </c>
      <c r="G75" s="2">
        <v>8.3384999999999998</v>
      </c>
      <c r="H75" s="2">
        <v>2.9607000000000001</v>
      </c>
      <c r="I75" s="2">
        <v>7.2310999999999996</v>
      </c>
      <c r="J75" s="2">
        <v>4.8704000000000001</v>
      </c>
      <c r="K75" s="2">
        <v>4.4408000000000003</v>
      </c>
      <c r="L75" s="2">
        <v>4.4870000000000001</v>
      </c>
      <c r="M75" s="2">
        <v>7.5944000000000003</v>
      </c>
      <c r="N75" s="2">
        <v>6.2317</v>
      </c>
      <c r="O75" s="2">
        <v>4.4691999999999998</v>
      </c>
      <c r="P75" s="2">
        <v>11.571400000000001</v>
      </c>
      <c r="Q75" s="2">
        <v>33.648099999999999</v>
      </c>
      <c r="R75" s="2">
        <v>2.9251</v>
      </c>
      <c r="S75" s="2">
        <v>5.6466000000000003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x14ac:dyDescent="0.25">
      <c r="A76" s="2">
        <v>2010</v>
      </c>
      <c r="B76" s="2">
        <v>35.828099999999999</v>
      </c>
      <c r="C76" s="2">
        <v>21.2224</v>
      </c>
      <c r="D76" s="2">
        <v>26.209199999999999</v>
      </c>
      <c r="E76" s="2">
        <v>6.7850000000000001</v>
      </c>
      <c r="F76" s="2">
        <v>4.9459999999999997</v>
      </c>
      <c r="G76" s="2">
        <v>7.6905999999999999</v>
      </c>
      <c r="H76" s="2">
        <v>3.7250999999999999</v>
      </c>
      <c r="I76" s="2">
        <v>7.8674999999999997</v>
      </c>
      <c r="J76" s="2">
        <v>4.0091000000000001</v>
      </c>
      <c r="K76" s="2">
        <v>3.5063</v>
      </c>
      <c r="L76" s="2">
        <v>2.9649999999999999</v>
      </c>
      <c r="M76" s="2">
        <v>7.0717999999999996</v>
      </c>
      <c r="N76" s="2">
        <v>4.7153</v>
      </c>
      <c r="O76" s="2">
        <v>6.2451999999999996</v>
      </c>
      <c r="P76" s="2">
        <v>13.652200000000001</v>
      </c>
      <c r="Q76" s="2">
        <v>33.168199999999999</v>
      </c>
      <c r="R76" s="2">
        <v>3.4776333333333334</v>
      </c>
      <c r="S76" s="41">
        <v>-999.9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x14ac:dyDescent="0.25">
      <c r="A77" s="2">
        <v>2011</v>
      </c>
      <c r="B77" s="2">
        <v>27.8674</v>
      </c>
      <c r="C77" s="2">
        <v>15.965199999999999</v>
      </c>
      <c r="D77" s="2">
        <v>16.068899999999999</v>
      </c>
      <c r="E77" s="2">
        <v>4.2922000000000002</v>
      </c>
      <c r="F77" s="2">
        <v>8.1777999999999995</v>
      </c>
      <c r="G77" s="2">
        <v>6.2887000000000004</v>
      </c>
      <c r="H77" s="2">
        <v>3.1131000000000002</v>
      </c>
      <c r="I77" s="2">
        <v>9.2822999999999993</v>
      </c>
      <c r="J77" s="2">
        <v>5.8299000000000003</v>
      </c>
      <c r="K77" s="2">
        <v>5.3207000000000004</v>
      </c>
      <c r="L77" s="2">
        <v>4.3810000000000002</v>
      </c>
      <c r="M77" s="2">
        <v>9.2068999999999992</v>
      </c>
      <c r="N77" s="2">
        <v>6.8129999999999997</v>
      </c>
      <c r="O77" s="2">
        <v>4.6277999999999997</v>
      </c>
      <c r="P77" s="2">
        <v>10.892300000000001</v>
      </c>
      <c r="Q77" s="2">
        <v>41.103099999999998</v>
      </c>
      <c r="R77" s="2">
        <v>3.1349</v>
      </c>
      <c r="S77" s="2">
        <v>5.1932999999999998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x14ac:dyDescent="0.25">
      <c r="A78" s="2">
        <v>2012</v>
      </c>
      <c r="B78" s="2">
        <v>21.830300000000001</v>
      </c>
      <c r="C78" s="2">
        <v>15.0913</v>
      </c>
      <c r="D78" s="2">
        <v>15.2439</v>
      </c>
      <c r="E78" s="2">
        <v>6.1044</v>
      </c>
      <c r="F78" s="2">
        <v>8.3606999999999996</v>
      </c>
      <c r="G78" s="2">
        <v>5.6947999999999999</v>
      </c>
      <c r="H78" s="2">
        <v>3.3258000000000001</v>
      </c>
      <c r="I78" s="2">
        <v>7.9619</v>
      </c>
      <c r="J78" s="2">
        <v>6.2828999999999997</v>
      </c>
      <c r="K78" s="2">
        <v>5.1162000000000001</v>
      </c>
      <c r="L78" s="2">
        <v>4.7352999999999996</v>
      </c>
      <c r="M78" s="2">
        <v>7.8423999999999996</v>
      </c>
      <c r="N78" s="2">
        <v>7.8941999999999997</v>
      </c>
      <c r="O78" s="41">
        <v>-999.9</v>
      </c>
      <c r="P78" s="2">
        <v>12.439</v>
      </c>
      <c r="Q78" s="2">
        <v>36.604599999999998</v>
      </c>
      <c r="R78" s="2">
        <v>2.6575666666666664</v>
      </c>
      <c r="S78" s="2">
        <v>5.2306999999999997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x14ac:dyDescent="0.25"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x14ac:dyDescent="0.25"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0:43" x14ac:dyDescent="0.25"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</sheetData>
  <mergeCells count="4">
    <mergeCell ref="A16:S16"/>
    <mergeCell ref="A32:S32"/>
    <mergeCell ref="A48:S48"/>
    <mergeCell ref="A64:S6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80" zoomScaleNormal="80" workbookViewId="0">
      <selection activeCell="V19" sqref="V19"/>
    </sheetView>
  </sheetViews>
  <sheetFormatPr defaultRowHeight="15" x14ac:dyDescent="0.25"/>
  <cols>
    <col min="1" max="16384" width="9.140625" style="80"/>
  </cols>
  <sheetData>
    <row r="1" spans="1:44" x14ac:dyDescent="0.25">
      <c r="A1" s="80" t="s">
        <v>196</v>
      </c>
      <c r="B1" s="80" t="s">
        <v>11</v>
      </c>
      <c r="C1" s="80" t="s">
        <v>107</v>
      </c>
      <c r="D1" s="80" t="s">
        <v>36</v>
      </c>
      <c r="E1" s="80" t="s">
        <v>37</v>
      </c>
      <c r="F1" s="80" t="s">
        <v>39</v>
      </c>
      <c r="G1" s="80" t="s">
        <v>40</v>
      </c>
      <c r="H1" s="80" t="s">
        <v>41</v>
      </c>
      <c r="I1" s="80" t="s">
        <v>42</v>
      </c>
      <c r="J1" s="80" t="s">
        <v>43</v>
      </c>
      <c r="K1" s="80" t="s">
        <v>76</v>
      </c>
      <c r="L1" s="80" t="s">
        <v>81</v>
      </c>
      <c r="N1" s="80" t="s">
        <v>199</v>
      </c>
      <c r="O1" s="80" t="str">
        <f t="shared" ref="O1:Y1" si="0">+B1</f>
        <v>AT0002R</v>
      </c>
      <c r="P1" s="80" t="str">
        <f t="shared" si="0"/>
        <v>DE0044R</v>
      </c>
      <c r="Q1" s="80" t="str">
        <f t="shared" si="0"/>
        <v>ES0007R</v>
      </c>
      <c r="R1" s="80" t="str">
        <f t="shared" si="0"/>
        <v>ES0008R</v>
      </c>
      <c r="S1" s="80" t="str">
        <f t="shared" si="0"/>
        <v>ES0010R</v>
      </c>
      <c r="T1" s="80" t="str">
        <f t="shared" si="0"/>
        <v>ES0011R</v>
      </c>
      <c r="U1" s="80" t="str">
        <f t="shared" si="0"/>
        <v>ES0012R</v>
      </c>
      <c r="V1" s="80" t="str">
        <f t="shared" si="0"/>
        <v>ES0013R</v>
      </c>
      <c r="W1" s="80" t="str">
        <f t="shared" si="0"/>
        <v>ES0014R</v>
      </c>
      <c r="X1" s="80" t="str">
        <f t="shared" si="0"/>
        <v>IT0001R</v>
      </c>
      <c r="Y1" s="80" t="str">
        <f t="shared" si="0"/>
        <v>NO0001R</v>
      </c>
    </row>
    <row r="2" spans="1:44" x14ac:dyDescent="0.25">
      <c r="A2" s="80">
        <v>2002</v>
      </c>
      <c r="B2" s="80">
        <v>1.0790999999999999</v>
      </c>
      <c r="C2" s="91">
        <v>3.0461999999999998</v>
      </c>
      <c r="D2" s="80">
        <v>1.0834999999999999</v>
      </c>
      <c r="E2" s="80">
        <v>1.3938999999999999</v>
      </c>
      <c r="F2" s="80">
        <v>1.2830999999999999</v>
      </c>
      <c r="G2" s="80">
        <v>0.85470000000000002</v>
      </c>
      <c r="H2" s="80">
        <v>0.98089999999999999</v>
      </c>
      <c r="I2" s="80">
        <v>0.72070000000000001</v>
      </c>
      <c r="J2" s="80">
        <v>1.0826</v>
      </c>
      <c r="K2" s="80">
        <v>1.1103000000000001</v>
      </c>
      <c r="L2" s="23">
        <v>0.35399999999999998</v>
      </c>
      <c r="N2" s="80">
        <f t="shared" ref="N2:N12" si="1">+A2</f>
        <v>2002</v>
      </c>
      <c r="O2" s="41">
        <v>-999.9</v>
      </c>
      <c r="P2" s="91">
        <f>+C2+C15+C28</f>
        <v>9.1494999999999997</v>
      </c>
      <c r="Q2" s="80">
        <f t="shared" ref="Q2:Y2" si="2">+(D2*(16*4+32)/32)+(D15*(14+3*16)/14)+(D28*(14+4)/14)</f>
        <v>3.7094999999999998</v>
      </c>
      <c r="R2" s="41">
        <v>-999.9</v>
      </c>
      <c r="S2" s="41">
        <v>-999.9</v>
      </c>
      <c r="T2" s="41">
        <v>-999.9</v>
      </c>
      <c r="U2" s="41">
        <v>-999.9</v>
      </c>
      <c r="V2" s="41">
        <v>-999.9</v>
      </c>
      <c r="W2" s="41">
        <v>-999.9</v>
      </c>
      <c r="X2" s="80">
        <f t="shared" si="2"/>
        <v>8.8749142857142864</v>
      </c>
      <c r="Y2" s="80">
        <f t="shared" si="2"/>
        <v>2.4296999999999995</v>
      </c>
    </row>
    <row r="3" spans="1:44" x14ac:dyDescent="0.25">
      <c r="A3" s="80">
        <v>2003</v>
      </c>
      <c r="B3" s="80">
        <v>1.1297999999999999</v>
      </c>
      <c r="C3" s="91">
        <v>3.4706000000000001</v>
      </c>
      <c r="D3" s="80">
        <v>0.7974</v>
      </c>
      <c r="E3" s="80">
        <v>1.3667</v>
      </c>
      <c r="F3" s="80">
        <v>1.1496999999999999</v>
      </c>
      <c r="G3" s="80">
        <v>0.86719999999999997</v>
      </c>
      <c r="H3" s="80">
        <v>1.0174000000000001</v>
      </c>
      <c r="I3" s="80">
        <v>0.68579999999999997</v>
      </c>
      <c r="J3" s="80">
        <v>1.1302000000000001</v>
      </c>
      <c r="K3" s="80">
        <v>1.3265</v>
      </c>
      <c r="L3" s="23">
        <v>0.45900000000000002</v>
      </c>
      <c r="N3" s="80">
        <f t="shared" si="1"/>
        <v>2003</v>
      </c>
      <c r="O3" s="80">
        <f t="shared" ref="O3:Y3" si="3">+(B3*(16*4+32)/32)+(B16*(14+3*16)/14)+(B29*(14+4)/14)</f>
        <v>5.7097714285714281</v>
      </c>
      <c r="P3" s="91">
        <f t="shared" ref="P3:P5" si="4">+C3+C16+C29</f>
        <v>11.089500000000001</v>
      </c>
      <c r="Q3" s="80">
        <f t="shared" si="3"/>
        <v>4.8711142857142855</v>
      </c>
      <c r="R3" s="80">
        <f t="shared" si="3"/>
        <v>6.9441000000000006</v>
      </c>
      <c r="S3" s="80">
        <f t="shared" si="3"/>
        <v>7.2310571428571428</v>
      </c>
      <c r="T3" s="80">
        <f t="shared" si="3"/>
        <v>4.2392714285714286</v>
      </c>
      <c r="U3" s="80">
        <f t="shared" si="3"/>
        <v>7.2063428571428574</v>
      </c>
      <c r="V3" s="80">
        <f t="shared" si="3"/>
        <v>3.7991857142857142</v>
      </c>
      <c r="W3" s="80">
        <f t="shared" si="3"/>
        <v>6.9809428571428569</v>
      </c>
      <c r="X3" s="80">
        <f t="shared" si="3"/>
        <v>9.9617571428571416</v>
      </c>
      <c r="Y3" s="80">
        <f t="shared" si="3"/>
        <v>2.6841142857142857</v>
      </c>
    </row>
    <row r="4" spans="1:44" x14ac:dyDescent="0.25">
      <c r="A4" s="80">
        <v>2004</v>
      </c>
      <c r="B4" s="80">
        <v>0.81730000000000003</v>
      </c>
      <c r="C4" s="91">
        <v>3.0076999999999998</v>
      </c>
      <c r="D4" s="80">
        <v>0.80389999999999995</v>
      </c>
      <c r="E4" s="80">
        <v>1.1859999999999999</v>
      </c>
      <c r="F4" s="80">
        <v>1.3069999999999999</v>
      </c>
      <c r="G4" s="80">
        <v>0.83109999999999995</v>
      </c>
      <c r="H4" s="80">
        <v>1.0035000000000001</v>
      </c>
      <c r="I4" s="80">
        <v>0.71589999999999998</v>
      </c>
      <c r="J4" s="80">
        <v>1.3157000000000001</v>
      </c>
      <c r="K4" s="80">
        <v>1.0994999999999999</v>
      </c>
      <c r="L4" s="23">
        <v>0.36099999999999999</v>
      </c>
      <c r="N4" s="80">
        <f t="shared" si="1"/>
        <v>2004</v>
      </c>
      <c r="O4" s="80">
        <f t="shared" ref="O4:Y4" si="5">+(B4*(16*4+32)/32)+(B17*(14+3*16)/14)+(B30*(14+4)/14)</f>
        <v>3.9782857142857146</v>
      </c>
      <c r="P4" s="91">
        <f t="shared" si="4"/>
        <v>8.4422999999999995</v>
      </c>
      <c r="Q4" s="80">
        <f t="shared" si="5"/>
        <v>5.4963999999999995</v>
      </c>
      <c r="R4" s="80">
        <f t="shared" si="5"/>
        <v>5.5949857142857145</v>
      </c>
      <c r="S4" s="80">
        <f t="shared" si="5"/>
        <v>7.8575999999999997</v>
      </c>
      <c r="T4" s="80">
        <f t="shared" si="5"/>
        <v>4.3738285714285716</v>
      </c>
      <c r="U4" s="80">
        <f t="shared" si="5"/>
        <v>7.5645857142857151</v>
      </c>
      <c r="V4" s="80">
        <f t="shared" si="5"/>
        <v>5.2844428571428566</v>
      </c>
      <c r="W4" s="80">
        <f t="shared" si="5"/>
        <v>13.41047142857143</v>
      </c>
      <c r="X4" s="80">
        <f t="shared" si="5"/>
        <v>8.3812142857142859</v>
      </c>
      <c r="Y4" s="80">
        <f t="shared" si="5"/>
        <v>2.2620571428571425</v>
      </c>
    </row>
    <row r="5" spans="1:44" x14ac:dyDescent="0.25">
      <c r="A5" s="80">
        <v>2005</v>
      </c>
      <c r="B5" s="80">
        <v>1.0919000000000001</v>
      </c>
      <c r="C5" s="91">
        <v>3.3967999999999998</v>
      </c>
      <c r="D5" s="80">
        <v>0.73629999999999995</v>
      </c>
      <c r="E5" s="80">
        <v>1.1375</v>
      </c>
      <c r="F5" s="80">
        <v>1.252</v>
      </c>
      <c r="G5" s="80">
        <v>0.79</v>
      </c>
      <c r="H5" s="80">
        <v>0.86160000000000003</v>
      </c>
      <c r="I5" s="80">
        <v>0.62680000000000002</v>
      </c>
      <c r="J5" s="80">
        <v>1.1133</v>
      </c>
      <c r="K5" s="80">
        <v>0.89280000000000004</v>
      </c>
      <c r="L5" s="23">
        <v>0.42799999999999999</v>
      </c>
      <c r="N5" s="80">
        <f t="shared" si="1"/>
        <v>2005</v>
      </c>
      <c r="O5" s="80">
        <f t="shared" ref="O5:Y5" si="6">+(B5*(16*4+32)/32)+(B18*(14+3*16)/14)+(B31*(14+4)/14)</f>
        <v>6.2038714285714294</v>
      </c>
      <c r="P5" s="91">
        <f t="shared" si="4"/>
        <v>9.3889999999999993</v>
      </c>
      <c r="Q5" s="80">
        <f t="shared" si="6"/>
        <v>5.6955285714285715</v>
      </c>
      <c r="R5" s="80">
        <f t="shared" si="6"/>
        <v>7.614414285714286</v>
      </c>
      <c r="S5" s="80">
        <f t="shared" si="6"/>
        <v>8.0374428571428567</v>
      </c>
      <c r="T5" s="80">
        <f t="shared" si="6"/>
        <v>5.2307714285714288</v>
      </c>
      <c r="U5" s="80">
        <f t="shared" si="6"/>
        <v>6.7598000000000003</v>
      </c>
      <c r="V5" s="80">
        <f t="shared" si="6"/>
        <v>5.0297714285714283</v>
      </c>
      <c r="W5" s="80">
        <f t="shared" si="6"/>
        <v>11.940228571428573</v>
      </c>
      <c r="X5" s="80">
        <f t="shared" si="6"/>
        <v>6.5415428571428578</v>
      </c>
      <c r="Y5" s="80">
        <f t="shared" si="6"/>
        <v>2.8875999999999999</v>
      </c>
    </row>
    <row r="6" spans="1:44" x14ac:dyDescent="0.25">
      <c r="A6" s="80">
        <v>2006</v>
      </c>
      <c r="B6" s="80">
        <v>1.1922999999999999</v>
      </c>
      <c r="C6" s="80">
        <v>1.1334</v>
      </c>
      <c r="D6" s="80">
        <v>0.68620000000000003</v>
      </c>
      <c r="E6" s="80">
        <v>1.2742</v>
      </c>
      <c r="F6" s="80">
        <v>1.0618000000000001</v>
      </c>
      <c r="G6" s="80">
        <v>0.69210000000000005</v>
      </c>
      <c r="H6" s="80">
        <v>0.79749999999999999</v>
      </c>
      <c r="I6" s="80">
        <v>0.57609999999999995</v>
      </c>
      <c r="J6" s="80">
        <v>0.95250000000000001</v>
      </c>
      <c r="K6" s="80">
        <v>1.7549999999999999</v>
      </c>
      <c r="L6" s="23">
        <v>0.318</v>
      </c>
      <c r="N6" s="80">
        <f t="shared" si="1"/>
        <v>2006</v>
      </c>
      <c r="O6" s="80">
        <f t="shared" ref="O6:Y6" si="7">+(B6*(16*4+32)/32)+(B19*(14+3*16)/14)+(B32*(14+4)/14)</f>
        <v>7.259257142857142</v>
      </c>
      <c r="P6" s="80">
        <f t="shared" si="7"/>
        <v>9.1996285714285708</v>
      </c>
      <c r="Q6" s="80">
        <f t="shared" si="7"/>
        <v>6.6028000000000002</v>
      </c>
      <c r="R6" s="80">
        <f t="shared" si="7"/>
        <v>8.3174714285714284</v>
      </c>
      <c r="S6" s="80">
        <f t="shared" si="7"/>
        <v>7.5247285714285725</v>
      </c>
      <c r="T6" s="80">
        <f t="shared" si="7"/>
        <v>5.963571428571429</v>
      </c>
      <c r="U6" s="80">
        <f t="shared" si="7"/>
        <v>6.6471142857142862</v>
      </c>
      <c r="V6" s="80">
        <f t="shared" si="7"/>
        <v>5.1369571428571437</v>
      </c>
      <c r="W6" s="80">
        <f t="shared" si="7"/>
        <v>11.474728571428571</v>
      </c>
      <c r="X6" s="80">
        <f t="shared" si="7"/>
        <v>8.6330142857142853</v>
      </c>
      <c r="Y6" s="80">
        <f t="shared" si="7"/>
        <v>2.2454000000000001</v>
      </c>
    </row>
    <row r="7" spans="1:44" x14ac:dyDescent="0.25">
      <c r="A7" s="80">
        <v>2007</v>
      </c>
      <c r="B7" s="80">
        <v>0.61860000000000004</v>
      </c>
      <c r="C7" s="80">
        <v>0.98060000000000003</v>
      </c>
      <c r="D7" s="80">
        <v>0.70640000000000003</v>
      </c>
      <c r="E7" s="80">
        <v>1.1399999999999999</v>
      </c>
      <c r="F7" s="80">
        <v>0.94599999999999995</v>
      </c>
      <c r="G7" s="80">
        <v>0.71719999999999995</v>
      </c>
      <c r="H7" s="80">
        <v>0.80020000000000002</v>
      </c>
      <c r="I7" s="80">
        <v>0.55259999999999998</v>
      </c>
      <c r="J7" s="80">
        <v>0.9163</v>
      </c>
      <c r="K7" s="80">
        <v>0.86550000000000005</v>
      </c>
      <c r="L7" s="23">
        <v>0.30399999999999999</v>
      </c>
      <c r="N7" s="80">
        <f t="shared" si="1"/>
        <v>2007</v>
      </c>
      <c r="O7" s="80">
        <f t="shared" ref="O7:Y7" si="8">+(B7*(16*4+32)/32)+(B20*(14+3*16)/14)+(B33*(14+4)/14)</f>
        <v>3.6373571428571427</v>
      </c>
      <c r="P7" s="80">
        <f t="shared" si="8"/>
        <v>7.9187571428571424</v>
      </c>
      <c r="Q7" s="80">
        <f t="shared" si="8"/>
        <v>6.7313714285714283</v>
      </c>
      <c r="R7" s="80">
        <f t="shared" si="8"/>
        <v>7.7927571428571429</v>
      </c>
      <c r="S7" s="80">
        <f t="shared" si="8"/>
        <v>6.8522999999999996</v>
      </c>
      <c r="T7" s="80">
        <f t="shared" si="8"/>
        <v>5.8689</v>
      </c>
      <c r="U7" s="80">
        <f t="shared" si="8"/>
        <v>6.2083999999999993</v>
      </c>
      <c r="V7" s="80">
        <f t="shared" si="8"/>
        <v>4.4937142857142858</v>
      </c>
      <c r="W7" s="80">
        <f t="shared" si="8"/>
        <v>10.8087</v>
      </c>
      <c r="X7" s="80">
        <f t="shared" si="8"/>
        <v>6.132085714285715</v>
      </c>
      <c r="Y7" s="80">
        <f t="shared" si="8"/>
        <v>0.95119999999999993</v>
      </c>
    </row>
    <row r="8" spans="1:44" x14ac:dyDescent="0.25">
      <c r="A8" s="80">
        <v>2008</v>
      </c>
      <c r="B8" s="80">
        <v>0.90180000000000005</v>
      </c>
      <c r="C8" s="80">
        <v>0.85199999999999998</v>
      </c>
      <c r="D8" s="80">
        <v>0.54720000000000002</v>
      </c>
      <c r="E8" s="80">
        <v>0.79830000000000001</v>
      </c>
      <c r="F8" s="80">
        <v>0.83209999999999995</v>
      </c>
      <c r="G8" s="80">
        <v>0.50549999999999995</v>
      </c>
      <c r="H8" s="80">
        <v>0.90790000000000004</v>
      </c>
      <c r="I8" s="80">
        <v>0.39479999999999998</v>
      </c>
      <c r="J8" s="80">
        <v>0.70950000000000002</v>
      </c>
      <c r="K8" s="80">
        <v>0.7177</v>
      </c>
      <c r="L8" s="23">
        <v>0.25700000000000001</v>
      </c>
      <c r="N8" s="80">
        <f t="shared" si="1"/>
        <v>2008</v>
      </c>
      <c r="O8" s="80">
        <f t="shared" ref="O8:Y8" si="9">+(B8*(16*4+32)/32)+(B21*(14+3*16)/14)+(B34*(14+4)/14)</f>
        <v>4.8417428571428571</v>
      </c>
      <c r="P8" s="80">
        <f t="shared" si="9"/>
        <v>8.0159714285714276</v>
      </c>
      <c r="Q8" s="80">
        <f t="shared" si="9"/>
        <v>4.6379000000000001</v>
      </c>
      <c r="R8" s="80">
        <f t="shared" si="9"/>
        <v>5.8655285714285714</v>
      </c>
      <c r="S8" s="80">
        <f t="shared" si="9"/>
        <v>6.3192714285714278</v>
      </c>
      <c r="T8" s="80">
        <f t="shared" si="9"/>
        <v>4.5623142857142858</v>
      </c>
      <c r="U8" s="80">
        <f t="shared" si="9"/>
        <v>6.0367142857142859</v>
      </c>
      <c r="V8" s="80">
        <f t="shared" si="9"/>
        <v>3.4725999999999999</v>
      </c>
      <c r="W8" s="80">
        <f t="shared" si="9"/>
        <v>9.0753428571428572</v>
      </c>
      <c r="X8" s="80">
        <f t="shared" si="9"/>
        <v>6.1833142857142853</v>
      </c>
      <c r="Y8" s="80">
        <f t="shared" si="9"/>
        <v>1.6276428571428572</v>
      </c>
    </row>
    <row r="9" spans="1:44" x14ac:dyDescent="0.25">
      <c r="A9" s="80">
        <v>2009</v>
      </c>
      <c r="B9" s="80">
        <v>0.96499999999999997</v>
      </c>
      <c r="C9" s="80">
        <v>0.89339999999999997</v>
      </c>
      <c r="D9" s="80">
        <v>0.57430000000000003</v>
      </c>
      <c r="E9" s="80">
        <v>0.81359999999999999</v>
      </c>
      <c r="F9" s="80">
        <v>0.78159999999999996</v>
      </c>
      <c r="G9" s="80">
        <v>0.56920000000000004</v>
      </c>
      <c r="H9" s="80">
        <v>0.73609999999999998</v>
      </c>
      <c r="I9" s="80">
        <v>0.43409999999999999</v>
      </c>
      <c r="J9" s="80">
        <v>0.7379</v>
      </c>
      <c r="K9" s="80">
        <v>0.84179999999999999</v>
      </c>
      <c r="L9" s="23">
        <v>0.32700000000000001</v>
      </c>
      <c r="N9" s="80">
        <f t="shared" si="1"/>
        <v>2009</v>
      </c>
      <c r="O9" s="80">
        <f t="shared" ref="O9:Y9" si="10">+(B9*(16*4+32)/32)+(B22*(14+3*16)/14)+(B35*(14+4)/14)</f>
        <v>10.287957142857142</v>
      </c>
      <c r="P9" s="80">
        <f t="shared" si="10"/>
        <v>8.7690571428571431</v>
      </c>
      <c r="Q9" s="80">
        <f t="shared" si="10"/>
        <v>5.5206714285714282</v>
      </c>
      <c r="R9" s="80">
        <f t="shared" si="10"/>
        <v>6.2805285714285715</v>
      </c>
      <c r="S9" s="80">
        <f t="shared" si="10"/>
        <v>6.3620571428571431</v>
      </c>
      <c r="T9" s="80">
        <f t="shared" si="10"/>
        <v>4.8183857142857143</v>
      </c>
      <c r="U9" s="80">
        <f t="shared" si="10"/>
        <v>6.2536142857142867</v>
      </c>
      <c r="V9" s="80">
        <f t="shared" si="10"/>
        <v>3.6001857142857143</v>
      </c>
      <c r="W9" s="80">
        <f t="shared" si="10"/>
        <v>7.8119285714285711</v>
      </c>
      <c r="X9" s="80">
        <f t="shared" si="10"/>
        <v>6.3650000000000002</v>
      </c>
      <c r="Y9" s="80">
        <f t="shared" si="10"/>
        <v>2.0283285714285713</v>
      </c>
    </row>
    <row r="10" spans="1:44" x14ac:dyDescent="0.25">
      <c r="A10" s="80">
        <v>2010</v>
      </c>
      <c r="B10" s="80">
        <v>0.98029999999999995</v>
      </c>
      <c r="C10" s="80">
        <v>1.0628</v>
      </c>
      <c r="D10" s="80">
        <v>0.45829999999999999</v>
      </c>
      <c r="E10" s="80">
        <v>0.64649999999999996</v>
      </c>
      <c r="F10" s="80">
        <v>0.66169999999999995</v>
      </c>
      <c r="G10" s="80">
        <v>0.45750000000000002</v>
      </c>
      <c r="H10" s="80">
        <v>0.56069999999999998</v>
      </c>
      <c r="I10" s="80">
        <v>0.32969999999999999</v>
      </c>
      <c r="J10" s="80">
        <v>0.57850000000000001</v>
      </c>
      <c r="K10" s="80">
        <v>0.77459999999999996</v>
      </c>
      <c r="L10" s="23">
        <v>0.376</v>
      </c>
      <c r="N10" s="80">
        <f t="shared" si="1"/>
        <v>2010</v>
      </c>
      <c r="O10" s="80">
        <f t="shared" ref="O10:Y10" si="11">+(B10*(16*4+32)/32)+(B23*(14+3*16)/14)+(B36*(14+4)/14)</f>
        <v>5.4003142857142858</v>
      </c>
      <c r="P10" s="80">
        <f t="shared" si="11"/>
        <v>10.656728571428571</v>
      </c>
      <c r="Q10" s="80">
        <f t="shared" si="11"/>
        <v>4.6480142857142859</v>
      </c>
      <c r="R10" s="80">
        <f t="shared" si="11"/>
        <v>5.4561714285714285</v>
      </c>
      <c r="S10" s="80">
        <f t="shared" si="11"/>
        <v>5.6827571428571426</v>
      </c>
      <c r="T10" s="80">
        <f t="shared" si="11"/>
        <v>4.1273999999999997</v>
      </c>
      <c r="U10" s="80">
        <f t="shared" si="11"/>
        <v>4.9494285714285713</v>
      </c>
      <c r="V10" s="80">
        <f t="shared" si="11"/>
        <v>3.314628571428571</v>
      </c>
      <c r="W10" s="80">
        <f t="shared" si="11"/>
        <v>8.3732285714285712</v>
      </c>
      <c r="X10" s="80">
        <f t="shared" si="11"/>
        <v>6.0879428571428562</v>
      </c>
      <c r="Y10" s="80">
        <f t="shared" si="11"/>
        <v>2.0551428571428572</v>
      </c>
      <c r="AI10" s="81"/>
      <c r="AJ10" s="81"/>
      <c r="AK10" s="81"/>
      <c r="AL10" s="81"/>
      <c r="AM10" s="81"/>
      <c r="AN10" s="81"/>
      <c r="AO10" s="81"/>
      <c r="AP10" s="81"/>
      <c r="AQ10" s="81"/>
      <c r="AR10" s="81"/>
    </row>
    <row r="11" spans="1:44" x14ac:dyDescent="0.25">
      <c r="A11" s="80">
        <v>2011</v>
      </c>
      <c r="B11" s="80">
        <v>1.48</v>
      </c>
      <c r="C11" s="80">
        <v>0.79359999999999997</v>
      </c>
      <c r="D11" s="80">
        <v>0.58440000000000003</v>
      </c>
      <c r="E11" s="80">
        <v>0.81220000000000003</v>
      </c>
      <c r="F11" s="80">
        <v>0.78390000000000004</v>
      </c>
      <c r="K11" s="80">
        <v>0.86129999999999995</v>
      </c>
      <c r="L11" s="23">
        <v>0.25800000000000001</v>
      </c>
      <c r="N11" s="80">
        <f t="shared" si="1"/>
        <v>2011</v>
      </c>
      <c r="O11" s="80">
        <f t="shared" ref="O11:Y11" si="12">+(B11*(16*4+32)/32)+(B24*(14+3*16)/14)+(B37*(14+4)/14)</f>
        <v>8.84</v>
      </c>
      <c r="P11" s="80">
        <f t="shared" si="12"/>
        <v>9.7587857142857146</v>
      </c>
      <c r="Q11" s="80">
        <f t="shared" si="12"/>
        <v>5.2801714285714283</v>
      </c>
      <c r="R11" s="80">
        <f t="shared" si="12"/>
        <v>6.8334142857142863</v>
      </c>
      <c r="S11" s="80">
        <f t="shared" si="12"/>
        <v>6.3325999999999993</v>
      </c>
      <c r="T11" s="41">
        <v>-999.9</v>
      </c>
      <c r="U11" s="41">
        <v>-999.9</v>
      </c>
      <c r="V11" s="41">
        <v>-999.9</v>
      </c>
      <c r="W11" s="41">
        <v>-999.9</v>
      </c>
      <c r="X11" s="80">
        <f t="shared" si="12"/>
        <v>6.4275000000000002</v>
      </c>
      <c r="Y11" s="80">
        <f t="shared" si="12"/>
        <v>2.3725000000000001</v>
      </c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1:44" x14ac:dyDescent="0.25">
      <c r="A12" s="80">
        <v>2012</v>
      </c>
      <c r="C12" s="80">
        <v>0.73619999999999997</v>
      </c>
      <c r="D12" s="80">
        <v>0.44340000000000002</v>
      </c>
      <c r="E12" s="80">
        <v>0.65659999999999996</v>
      </c>
      <c r="F12" s="80">
        <v>0.64810000000000001</v>
      </c>
      <c r="G12" s="80">
        <v>0.40179999999999999</v>
      </c>
      <c r="H12" s="80">
        <v>0.51890000000000003</v>
      </c>
      <c r="I12" s="80">
        <v>0.34029999999999999</v>
      </c>
      <c r="J12" s="80">
        <v>0.55820000000000003</v>
      </c>
      <c r="K12" s="80">
        <v>0.79379999999999995</v>
      </c>
      <c r="L12" s="23">
        <v>0.22500000000000001</v>
      </c>
      <c r="N12" s="80">
        <f t="shared" si="1"/>
        <v>2012</v>
      </c>
      <c r="O12" s="41">
        <v>-999.9</v>
      </c>
      <c r="P12" s="80">
        <f t="shared" ref="P12:Y12" si="13">+(C12*(16*4+32)/32)+(C25*(14+3*16)/14)+(C38*(14+4)/14)</f>
        <v>7.045228571428571</v>
      </c>
      <c r="Q12" s="80">
        <f t="shared" si="13"/>
        <v>4.2499857142857147</v>
      </c>
      <c r="R12" s="80">
        <f t="shared" si="13"/>
        <v>5.6369571428571428</v>
      </c>
      <c r="S12" s="80">
        <f t="shared" si="13"/>
        <v>5.2211999999999996</v>
      </c>
      <c r="T12" s="80">
        <f t="shared" si="13"/>
        <v>3.323</v>
      </c>
      <c r="U12" s="80">
        <f t="shared" si="13"/>
        <v>4.6812857142857141</v>
      </c>
      <c r="V12" s="80">
        <f t="shared" si="13"/>
        <v>2.8405571428571426</v>
      </c>
      <c r="W12" s="80">
        <f t="shared" si="13"/>
        <v>7.0053285714285725</v>
      </c>
      <c r="X12" s="80">
        <f t="shared" si="13"/>
        <v>6.1124000000000001</v>
      </c>
      <c r="Y12" s="80">
        <f t="shared" si="13"/>
        <v>2.3882428571428571</v>
      </c>
      <c r="AI12" s="81"/>
      <c r="AJ12" s="81"/>
      <c r="AK12" s="81"/>
      <c r="AL12" s="81"/>
      <c r="AM12" s="81"/>
      <c r="AN12" s="81"/>
      <c r="AO12" s="81"/>
      <c r="AP12" s="81"/>
      <c r="AQ12" s="81"/>
      <c r="AR12" s="81"/>
    </row>
    <row r="13" spans="1:44" x14ac:dyDescent="0.25">
      <c r="AI13" s="81"/>
      <c r="AJ13" s="81"/>
      <c r="AK13" s="81"/>
      <c r="AL13" s="81"/>
      <c r="AM13" s="81"/>
      <c r="AN13" s="81"/>
      <c r="AO13" s="81"/>
      <c r="AP13" s="81"/>
      <c r="AQ13" s="81"/>
      <c r="AR13" s="81"/>
    </row>
    <row r="14" spans="1:44" x14ac:dyDescent="0.25">
      <c r="A14" s="80" t="s">
        <v>198</v>
      </c>
      <c r="B14" s="80" t="s">
        <v>11</v>
      </c>
      <c r="C14" s="80" t="s">
        <v>107</v>
      </c>
      <c r="D14" s="80" t="s">
        <v>36</v>
      </c>
      <c r="E14" s="80" t="s">
        <v>37</v>
      </c>
      <c r="F14" s="80" t="s">
        <v>39</v>
      </c>
      <c r="G14" s="80" t="s">
        <v>40</v>
      </c>
      <c r="H14" s="80" t="s">
        <v>41</v>
      </c>
      <c r="I14" s="80" t="s">
        <v>42</v>
      </c>
      <c r="J14" s="80" t="s">
        <v>43</v>
      </c>
      <c r="K14" s="80" t="s">
        <v>76</v>
      </c>
      <c r="L14" s="80" t="s">
        <v>81</v>
      </c>
      <c r="N14" s="86" t="s">
        <v>5</v>
      </c>
      <c r="O14" s="86" t="s">
        <v>11</v>
      </c>
      <c r="P14" s="86" t="s">
        <v>107</v>
      </c>
      <c r="Q14" s="86" t="s">
        <v>36</v>
      </c>
      <c r="R14" s="86" t="s">
        <v>37</v>
      </c>
      <c r="S14" s="86" t="s">
        <v>39</v>
      </c>
      <c r="T14" s="86" t="s">
        <v>40</v>
      </c>
      <c r="U14" s="86" t="s">
        <v>41</v>
      </c>
      <c r="V14" s="86" t="s">
        <v>42</v>
      </c>
      <c r="W14" s="86" t="s">
        <v>43</v>
      </c>
      <c r="X14" s="86" t="s">
        <v>76</v>
      </c>
      <c r="Y14" s="22" t="s">
        <v>9</v>
      </c>
      <c r="Z14" s="4"/>
      <c r="AA14" s="4"/>
      <c r="AB14" s="4"/>
      <c r="AI14" s="81"/>
      <c r="AJ14" s="81"/>
      <c r="AK14" s="79"/>
      <c r="AL14" s="79"/>
      <c r="AM14" s="79"/>
      <c r="AN14" s="79"/>
      <c r="AO14" s="81"/>
      <c r="AP14" s="81"/>
      <c r="AQ14" s="79"/>
      <c r="AR14" s="81"/>
    </row>
    <row r="15" spans="1:44" x14ac:dyDescent="0.25">
      <c r="A15" s="80">
        <v>2002</v>
      </c>
      <c r="C15" s="91">
        <v>3.8862999999999999</v>
      </c>
      <c r="K15" s="80">
        <v>0.7198</v>
      </c>
      <c r="L15" s="80">
        <v>0.19320000000000001</v>
      </c>
      <c r="N15" s="87">
        <v>2002</v>
      </c>
      <c r="O15" s="86">
        <v>29.225999999999999</v>
      </c>
      <c r="P15" s="86">
        <v>23.398399999999999</v>
      </c>
      <c r="Q15" s="86">
        <v>21.405000000000001</v>
      </c>
      <c r="R15" s="86">
        <v>18.547999999999998</v>
      </c>
      <c r="S15" s="86">
        <v>18.899000000000001</v>
      </c>
      <c r="T15" s="86">
        <v>15.977</v>
      </c>
      <c r="U15" s="86">
        <v>14.643000000000001</v>
      </c>
      <c r="V15" s="86">
        <v>12.358000000000001</v>
      </c>
      <c r="W15" s="86">
        <v>15.39</v>
      </c>
      <c r="X15" s="86">
        <v>33.216000000000001</v>
      </c>
      <c r="Y15" s="86">
        <v>7.5609999999999999</v>
      </c>
      <c r="Z15" s="52"/>
      <c r="AA15" s="52"/>
      <c r="AB15" s="52"/>
      <c r="AI15" s="81"/>
      <c r="AJ15" s="81"/>
      <c r="AK15" s="82"/>
      <c r="AL15" s="83"/>
      <c r="AM15" s="83"/>
      <c r="AN15" s="83"/>
      <c r="AO15" s="81"/>
      <c r="AP15" s="81"/>
      <c r="AQ15" s="82"/>
      <c r="AR15" s="81"/>
    </row>
    <row r="16" spans="1:44" x14ac:dyDescent="0.25">
      <c r="A16" s="80">
        <v>2003</v>
      </c>
      <c r="B16" s="80">
        <v>0.246</v>
      </c>
      <c r="C16" s="91">
        <v>4.8860000000000001</v>
      </c>
      <c r="D16" s="80">
        <v>0.44740000000000002</v>
      </c>
      <c r="E16" s="80">
        <v>0.48599999999999999</v>
      </c>
      <c r="F16" s="80">
        <v>0.49370000000000003</v>
      </c>
      <c r="G16" s="80">
        <v>0.2467</v>
      </c>
      <c r="H16" s="80">
        <v>0.45</v>
      </c>
      <c r="I16" s="80">
        <v>0.27950000000000003</v>
      </c>
      <c r="J16" s="80">
        <v>0.5474</v>
      </c>
      <c r="K16" s="80">
        <v>0.77639999999999998</v>
      </c>
      <c r="L16" s="80">
        <v>0.1855</v>
      </c>
      <c r="N16" s="87">
        <v>2003</v>
      </c>
      <c r="O16" s="86">
        <v>31.128</v>
      </c>
      <c r="P16" s="86">
        <v>25.513200000000001</v>
      </c>
      <c r="Q16" s="86">
        <v>21.411000000000001</v>
      </c>
      <c r="R16" s="86">
        <v>19.753</v>
      </c>
      <c r="S16" s="88">
        <v>-999.9</v>
      </c>
      <c r="T16" s="86">
        <v>16.581</v>
      </c>
      <c r="U16" s="86">
        <v>16.135000000000002</v>
      </c>
      <c r="V16" s="86">
        <v>12.667</v>
      </c>
      <c r="W16" s="86">
        <v>19.567</v>
      </c>
      <c r="X16" s="86">
        <v>28.181999999999999</v>
      </c>
      <c r="Y16" s="86">
        <v>6.8929999999999998</v>
      </c>
      <c r="Z16" s="52"/>
      <c r="AA16" s="52"/>
      <c r="AB16" s="52"/>
      <c r="AI16" s="81"/>
      <c r="AJ16" s="81"/>
      <c r="AK16" s="82"/>
      <c r="AL16" s="83"/>
      <c r="AM16" s="83"/>
      <c r="AN16" s="84"/>
      <c r="AO16" s="81"/>
      <c r="AP16" s="81"/>
      <c r="AQ16" s="82"/>
      <c r="AR16" s="81"/>
    </row>
    <row r="17" spans="1:44" x14ac:dyDescent="0.25">
      <c r="A17" s="80">
        <v>2004</v>
      </c>
      <c r="B17" s="80">
        <v>0.155</v>
      </c>
      <c r="C17" s="91">
        <v>3.4990000000000001</v>
      </c>
      <c r="D17" s="80">
        <v>0.49390000000000001</v>
      </c>
      <c r="E17" s="80">
        <v>0.3659</v>
      </c>
      <c r="F17" s="80">
        <v>0.54720000000000002</v>
      </c>
      <c r="G17" s="80">
        <v>0.28470000000000001</v>
      </c>
      <c r="H17" s="80">
        <v>0.4506</v>
      </c>
      <c r="I17" s="80">
        <v>0.29720000000000002</v>
      </c>
      <c r="J17" s="80">
        <v>0.61560000000000004</v>
      </c>
      <c r="K17" s="80">
        <v>0.67910000000000004</v>
      </c>
      <c r="L17" s="80">
        <v>0.18099999999999999</v>
      </c>
      <c r="N17" s="87">
        <v>2004</v>
      </c>
      <c r="O17" s="86">
        <v>24.54</v>
      </c>
      <c r="P17" s="86">
        <v>22.6523</v>
      </c>
      <c r="Q17" s="86">
        <v>24.388000000000002</v>
      </c>
      <c r="R17" s="86">
        <v>16.387</v>
      </c>
      <c r="S17" s="86">
        <v>21.097000000000001</v>
      </c>
      <c r="T17" s="86">
        <v>18.579999999999998</v>
      </c>
      <c r="U17" s="86">
        <v>17.216999999999999</v>
      </c>
      <c r="V17" s="86">
        <v>13.233000000000001</v>
      </c>
      <c r="W17" s="86">
        <v>22.244</v>
      </c>
      <c r="X17" s="86">
        <v>28.959</v>
      </c>
      <c r="Y17" s="86">
        <v>5.5780000000000003</v>
      </c>
      <c r="Z17" s="52"/>
      <c r="AA17" s="52"/>
      <c r="AB17" s="52"/>
      <c r="AI17" s="81"/>
      <c r="AJ17" s="81"/>
      <c r="AK17" s="82"/>
      <c r="AL17" s="83"/>
      <c r="AM17" s="83"/>
      <c r="AN17" s="84"/>
      <c r="AO17" s="81"/>
      <c r="AP17" s="81"/>
      <c r="AQ17" s="82"/>
      <c r="AR17" s="81"/>
    </row>
    <row r="18" spans="1:44" x14ac:dyDescent="0.25">
      <c r="A18" s="80">
        <v>2005</v>
      </c>
      <c r="B18" s="80">
        <v>0.36149999999999999</v>
      </c>
      <c r="C18" s="91">
        <v>3.7612999999999999</v>
      </c>
      <c r="D18" s="80">
        <v>0.46939999999999998</v>
      </c>
      <c r="E18" s="80">
        <v>0.4274</v>
      </c>
      <c r="F18" s="80">
        <v>0.53710000000000002</v>
      </c>
      <c r="G18" s="80">
        <v>0.33939999999999998</v>
      </c>
      <c r="H18" s="80">
        <v>0.41</v>
      </c>
      <c r="I18" s="80">
        <v>0.29859999999999998</v>
      </c>
      <c r="J18" s="80">
        <v>0.48430000000000001</v>
      </c>
      <c r="K18" s="80">
        <v>0.56579999999999997</v>
      </c>
      <c r="L18" s="80">
        <v>0.24490000000000001</v>
      </c>
      <c r="N18" s="87">
        <v>2005</v>
      </c>
      <c r="O18" s="86">
        <v>26.741</v>
      </c>
      <c r="P18" s="86">
        <v>19.966799999999999</v>
      </c>
      <c r="Q18" s="86">
        <v>21.768000000000001</v>
      </c>
      <c r="R18" s="86">
        <v>17.291</v>
      </c>
      <c r="S18" s="86">
        <v>20.594000000000001</v>
      </c>
      <c r="T18" s="86">
        <v>18.972000000000001</v>
      </c>
      <c r="U18" s="86">
        <v>15.327</v>
      </c>
      <c r="V18" s="86">
        <v>12.842000000000001</v>
      </c>
      <c r="W18" s="86">
        <v>16.831</v>
      </c>
      <c r="X18" s="86">
        <v>28.678999999999998</v>
      </c>
      <c r="Y18" s="86">
        <v>6.75</v>
      </c>
      <c r="Z18" s="52"/>
      <c r="AA18" s="52"/>
      <c r="AB18" s="52"/>
      <c r="AI18" s="81"/>
      <c r="AJ18" s="81"/>
      <c r="AK18" s="82"/>
      <c r="AL18" s="83"/>
      <c r="AM18" s="83"/>
      <c r="AN18" s="83"/>
      <c r="AO18" s="81"/>
      <c r="AP18" s="81"/>
      <c r="AQ18" s="82"/>
      <c r="AR18" s="81"/>
    </row>
    <row r="19" spans="1:44" x14ac:dyDescent="0.25">
      <c r="A19" s="80">
        <v>2006</v>
      </c>
      <c r="B19" s="80">
        <v>0.50209999999999999</v>
      </c>
      <c r="C19" s="80">
        <v>0.82769999999999999</v>
      </c>
      <c r="D19" s="80">
        <v>0.45040000000000002</v>
      </c>
      <c r="E19" s="80">
        <v>0.43809999999999999</v>
      </c>
      <c r="F19" s="80">
        <v>0.5403</v>
      </c>
      <c r="G19" s="80">
        <v>0.29189999999999999</v>
      </c>
      <c r="H19" s="80">
        <v>0.42130000000000001</v>
      </c>
      <c r="I19" s="80">
        <v>0.30459999999999998</v>
      </c>
      <c r="J19" s="80">
        <v>0.52759999999999996</v>
      </c>
      <c r="K19" s="80">
        <v>0.42809999999999998</v>
      </c>
      <c r="L19" s="80">
        <v>0.18229999999999999</v>
      </c>
      <c r="N19" s="87">
        <v>2006</v>
      </c>
      <c r="O19" s="86">
        <v>25.635000000000002</v>
      </c>
      <c r="P19" s="86">
        <v>22.440899999999999</v>
      </c>
      <c r="Q19" s="86">
        <v>20.164999999999999</v>
      </c>
      <c r="R19" s="86">
        <v>18.358000000000001</v>
      </c>
      <c r="S19" s="86">
        <v>18.943000000000001</v>
      </c>
      <c r="T19" s="86">
        <v>15.518000000000001</v>
      </c>
      <c r="U19" s="86">
        <v>14.073</v>
      </c>
      <c r="V19" s="86">
        <v>11.14</v>
      </c>
      <c r="W19" s="86">
        <v>16.838000000000001</v>
      </c>
      <c r="X19" s="86">
        <v>29.178999999999998</v>
      </c>
      <c r="Y19" s="86">
        <v>8.0630000000000006</v>
      </c>
      <c r="Z19" s="52"/>
      <c r="AA19" s="52"/>
      <c r="AB19" s="52"/>
      <c r="AI19" s="81"/>
      <c r="AJ19" s="81"/>
      <c r="AK19" s="82"/>
      <c r="AL19" s="83"/>
      <c r="AM19" s="83"/>
      <c r="AN19" s="83"/>
      <c r="AO19" s="81"/>
      <c r="AP19" s="81"/>
      <c r="AQ19" s="82"/>
      <c r="AR19" s="81"/>
    </row>
    <row r="20" spans="1:44" x14ac:dyDescent="0.25">
      <c r="A20" s="80">
        <v>2007</v>
      </c>
      <c r="B20" s="80">
        <v>0.188</v>
      </c>
      <c r="C20" s="80">
        <v>0.70530000000000004</v>
      </c>
      <c r="D20" s="80">
        <v>0.4672</v>
      </c>
      <c r="E20" s="80">
        <v>0.42330000000000001</v>
      </c>
      <c r="F20" s="80">
        <v>0.49709999999999999</v>
      </c>
      <c r="G20" s="80">
        <v>0.29010000000000002</v>
      </c>
      <c r="H20" s="80">
        <v>0.41360000000000002</v>
      </c>
      <c r="I20" s="80">
        <v>0.29139999999999999</v>
      </c>
      <c r="J20" s="80">
        <v>0.54659999999999997</v>
      </c>
      <c r="K20" s="80">
        <v>0.69389999999999996</v>
      </c>
      <c r="L20" s="80">
        <v>3.8E-3</v>
      </c>
      <c r="N20" s="87">
        <v>2007</v>
      </c>
      <c r="O20" s="86">
        <v>20.834</v>
      </c>
      <c r="P20" s="86">
        <v>23.596</v>
      </c>
      <c r="Q20" s="86">
        <v>20.573</v>
      </c>
      <c r="R20" s="86">
        <v>19.754999999999999</v>
      </c>
      <c r="S20" s="86">
        <v>18.562999999999999</v>
      </c>
      <c r="T20" s="86">
        <v>15.903</v>
      </c>
      <c r="U20" s="86">
        <v>14.271000000000001</v>
      </c>
      <c r="V20" s="86">
        <v>10.694000000000001</v>
      </c>
      <c r="W20" s="86">
        <v>17.504000000000001</v>
      </c>
      <c r="X20" s="86">
        <v>31.518999999999998</v>
      </c>
      <c r="Y20" s="86">
        <v>5.6280000000000001</v>
      </c>
      <c r="Z20" s="52"/>
      <c r="AA20" s="52"/>
      <c r="AB20" s="52"/>
      <c r="AI20" s="81"/>
      <c r="AJ20" s="81"/>
      <c r="AK20" s="82"/>
      <c r="AL20" s="83"/>
      <c r="AM20" s="83"/>
      <c r="AN20" s="83"/>
      <c r="AO20" s="81"/>
      <c r="AP20" s="81"/>
      <c r="AQ20" s="82"/>
      <c r="AR20" s="81"/>
    </row>
    <row r="21" spans="1:44" x14ac:dyDescent="0.25">
      <c r="A21" s="80">
        <v>2008</v>
      </c>
      <c r="B21" s="80">
        <v>0.20430000000000001</v>
      </c>
      <c r="C21" s="80">
        <v>0.80379999999999996</v>
      </c>
      <c r="D21" s="80">
        <v>0.41210000000000002</v>
      </c>
      <c r="E21" s="80">
        <v>0.34239999999999998</v>
      </c>
      <c r="F21" s="80">
        <v>0.48380000000000001</v>
      </c>
      <c r="G21" s="80">
        <v>0.28770000000000001</v>
      </c>
      <c r="H21" s="80">
        <v>0.41510000000000002</v>
      </c>
      <c r="I21" s="80">
        <v>0.24640000000000001</v>
      </c>
      <c r="J21" s="80">
        <v>0.45989999999999998</v>
      </c>
      <c r="K21" s="80">
        <v>0.61629999999999996</v>
      </c>
      <c r="L21" s="80">
        <v>0.15340000000000001</v>
      </c>
      <c r="N21" s="87">
        <v>2008</v>
      </c>
      <c r="O21" s="86">
        <v>20.766999999999999</v>
      </c>
      <c r="P21" s="86">
        <v>21.6569</v>
      </c>
      <c r="Q21" s="86">
        <v>18.39</v>
      </c>
      <c r="R21" s="86">
        <v>17.177</v>
      </c>
      <c r="S21" s="86">
        <v>17.847999999999999</v>
      </c>
      <c r="T21" s="86">
        <v>13.989000000000001</v>
      </c>
      <c r="U21" s="86">
        <v>16.728000000000002</v>
      </c>
      <c r="V21" s="86">
        <v>9.7780000000000005</v>
      </c>
      <c r="W21" s="86">
        <v>13.891</v>
      </c>
      <c r="X21" s="86">
        <v>30.91</v>
      </c>
      <c r="Y21" s="86">
        <v>5.8810000000000002</v>
      </c>
      <c r="Z21" s="52"/>
      <c r="AA21" s="52"/>
      <c r="AB21" s="52"/>
      <c r="AI21" s="81"/>
      <c r="AJ21" s="81"/>
      <c r="AK21" s="82"/>
      <c r="AL21" s="83"/>
      <c r="AM21" s="83"/>
      <c r="AN21" s="83"/>
      <c r="AO21" s="81"/>
      <c r="AP21" s="81"/>
      <c r="AQ21" s="82"/>
      <c r="AR21" s="81"/>
    </row>
    <row r="22" spans="1:44" x14ac:dyDescent="0.25">
      <c r="A22" s="80">
        <v>2009</v>
      </c>
      <c r="B22" s="80">
        <v>1.1452</v>
      </c>
      <c r="C22" s="80">
        <v>0.88329999999999997</v>
      </c>
      <c r="D22" s="80">
        <v>0.4244</v>
      </c>
      <c r="E22" s="80">
        <v>0.42109999999999997</v>
      </c>
      <c r="F22" s="80">
        <v>0.46379999999999999</v>
      </c>
      <c r="G22" s="80">
        <v>0.30149999999999999</v>
      </c>
      <c r="H22" s="80">
        <v>0.4652</v>
      </c>
      <c r="I22" s="80">
        <v>0.2782</v>
      </c>
      <c r="J22" s="80">
        <v>0.46660000000000001</v>
      </c>
      <c r="K22" s="80">
        <v>0.55069999999999997</v>
      </c>
      <c r="L22" s="80">
        <v>0.17749999999999999</v>
      </c>
      <c r="N22" s="87">
        <v>2009</v>
      </c>
      <c r="O22" s="86">
        <v>21.83</v>
      </c>
      <c r="P22" s="86">
        <v>20.9695</v>
      </c>
      <c r="Q22" s="86">
        <v>17.096</v>
      </c>
      <c r="R22" s="86">
        <v>17.507999999999999</v>
      </c>
      <c r="S22" s="86">
        <v>16.818999999999999</v>
      </c>
      <c r="T22" s="86">
        <v>14.031000000000001</v>
      </c>
      <c r="U22" s="86">
        <v>14.25</v>
      </c>
      <c r="V22" s="86">
        <v>9.0269999999999992</v>
      </c>
      <c r="W22" s="86">
        <v>13.638999999999999</v>
      </c>
      <c r="X22" s="86">
        <v>29.856999999999999</v>
      </c>
      <c r="Y22" s="86">
        <v>5.9249999999999998</v>
      </c>
      <c r="Z22" s="52"/>
      <c r="AA22" s="52"/>
      <c r="AB22" s="52"/>
      <c r="AI22" s="81"/>
      <c r="AJ22" s="81"/>
      <c r="AK22" s="82"/>
      <c r="AL22" s="83"/>
      <c r="AM22" s="83"/>
      <c r="AN22" s="83"/>
      <c r="AO22" s="81"/>
      <c r="AP22" s="81"/>
      <c r="AQ22" s="84"/>
      <c r="AR22" s="81"/>
    </row>
    <row r="23" spans="1:44" x14ac:dyDescent="0.25">
      <c r="A23" s="80">
        <v>2010</v>
      </c>
      <c r="B23" s="80">
        <v>0.29470000000000002</v>
      </c>
      <c r="C23" s="80">
        <v>1.2114</v>
      </c>
      <c r="D23" s="80">
        <v>0.34279999999999999</v>
      </c>
      <c r="E23" s="80">
        <v>0.28370000000000001</v>
      </c>
      <c r="F23" s="80">
        <v>0.39860000000000001</v>
      </c>
      <c r="G23" s="80">
        <v>0.23130000000000001</v>
      </c>
      <c r="H23" s="80">
        <v>0.3473</v>
      </c>
      <c r="I23" s="80">
        <v>0.2107</v>
      </c>
      <c r="J23" s="80">
        <v>0.39910000000000001</v>
      </c>
      <c r="K23" s="80">
        <v>0.51270000000000004</v>
      </c>
      <c r="L23" s="80">
        <v>0.15010000000000001</v>
      </c>
      <c r="N23" s="89">
        <v>2010</v>
      </c>
      <c r="O23" s="86">
        <v>23.791</v>
      </c>
      <c r="P23" s="86">
        <v>20.932200000000002</v>
      </c>
      <c r="Q23" s="86">
        <v>15.949</v>
      </c>
      <c r="R23" s="86">
        <v>15.43</v>
      </c>
      <c r="S23" s="86">
        <v>16.451000000000001</v>
      </c>
      <c r="T23" s="86">
        <v>15.179</v>
      </c>
      <c r="U23" s="86">
        <v>12.488</v>
      </c>
      <c r="V23" s="86">
        <v>8.3219999999999992</v>
      </c>
      <c r="W23" s="86">
        <v>12.590999999999999</v>
      </c>
      <c r="X23" s="86">
        <v>26.986000000000001</v>
      </c>
      <c r="Y23" s="86">
        <v>5.1719999999999997</v>
      </c>
      <c r="Z23" s="52"/>
      <c r="AA23" s="52"/>
      <c r="AB23" s="52"/>
      <c r="AI23" s="81"/>
      <c r="AJ23" s="81"/>
      <c r="AK23" s="82"/>
      <c r="AL23" s="82"/>
      <c r="AM23" s="82"/>
      <c r="AN23" s="82"/>
      <c r="AO23" s="81"/>
      <c r="AP23" s="81"/>
      <c r="AQ23" s="82"/>
      <c r="AR23" s="81"/>
    </row>
    <row r="24" spans="1:44" x14ac:dyDescent="0.25">
      <c r="A24" s="80">
        <v>2011</v>
      </c>
      <c r="B24" s="80">
        <v>0.54500000000000004</v>
      </c>
      <c r="C24" s="80">
        <v>1.2297</v>
      </c>
      <c r="D24" s="80">
        <v>0.38879999999999998</v>
      </c>
      <c r="E24" s="80">
        <v>0.3997</v>
      </c>
      <c r="F24" s="80">
        <v>0.45529999999999998</v>
      </c>
      <c r="K24" s="80">
        <v>0.51270000000000004</v>
      </c>
      <c r="L24" s="80">
        <v>0.26769999999999999</v>
      </c>
      <c r="N24" s="89">
        <v>2011</v>
      </c>
      <c r="O24" s="86">
        <v>24.37</v>
      </c>
      <c r="P24" s="86">
        <v>24.120200000000001</v>
      </c>
      <c r="Q24" s="86">
        <v>17.294</v>
      </c>
      <c r="R24" s="86">
        <v>18.420000000000002</v>
      </c>
      <c r="S24" s="86">
        <v>17.038</v>
      </c>
      <c r="T24" s="88">
        <v>-999.9</v>
      </c>
      <c r="U24" s="88">
        <v>-999.9</v>
      </c>
      <c r="V24" s="88">
        <v>-999.9</v>
      </c>
      <c r="W24" s="88">
        <v>-999.9</v>
      </c>
      <c r="X24" s="86">
        <v>29.23</v>
      </c>
      <c r="Y24" s="86">
        <v>7.0369999999999999</v>
      </c>
      <c r="Z24" s="52"/>
      <c r="AA24" s="52"/>
      <c r="AB24" s="52"/>
      <c r="AI24" s="81"/>
      <c r="AJ24" s="81"/>
      <c r="AK24" s="82"/>
      <c r="AL24" s="82"/>
      <c r="AM24" s="82"/>
      <c r="AN24" s="82"/>
      <c r="AO24" s="81"/>
      <c r="AP24" s="81"/>
      <c r="AQ24" s="82"/>
      <c r="AR24" s="81"/>
    </row>
    <row r="25" spans="1:44" x14ac:dyDescent="0.25">
      <c r="A25" s="80">
        <v>2012</v>
      </c>
      <c r="C25" s="80">
        <v>0.71870000000000001</v>
      </c>
      <c r="D25" s="80">
        <v>0.26650000000000001</v>
      </c>
      <c r="E25" s="80">
        <v>0.34410000000000002</v>
      </c>
      <c r="F25" s="80">
        <v>0.39329999999999998</v>
      </c>
      <c r="G25" s="80">
        <v>0.2102</v>
      </c>
      <c r="H25" s="80">
        <v>0.3261</v>
      </c>
      <c r="I25" s="80">
        <v>0.22159999999999999</v>
      </c>
      <c r="J25" s="80">
        <v>0.35510000000000003</v>
      </c>
      <c r="K25" s="80">
        <v>0.48259999999999997</v>
      </c>
      <c r="L25" s="80">
        <v>0.30559999999999998</v>
      </c>
      <c r="N25" s="89">
        <v>2012</v>
      </c>
      <c r="O25" s="86">
        <v>20.079000000000001</v>
      </c>
      <c r="P25" s="86">
        <v>22.163599999999999</v>
      </c>
      <c r="Q25" s="86">
        <v>16.635999999999999</v>
      </c>
      <c r="R25" s="86">
        <v>15.893000000000001</v>
      </c>
      <c r="S25" s="86">
        <v>17.003</v>
      </c>
      <c r="T25" s="86">
        <v>14.03</v>
      </c>
      <c r="U25" s="86">
        <v>15.561999999999999</v>
      </c>
      <c r="V25" s="86">
        <v>8.7279999999999998</v>
      </c>
      <c r="W25" s="86">
        <v>14.456</v>
      </c>
      <c r="X25" s="86">
        <v>27.722999999999999</v>
      </c>
      <c r="Y25" s="86">
        <v>4.8899999999999997</v>
      </c>
      <c r="Z25" s="52"/>
      <c r="AA25" s="52"/>
      <c r="AB25" s="52"/>
      <c r="AI25" s="81"/>
      <c r="AJ25" s="81"/>
      <c r="AK25" s="82"/>
      <c r="AL25" s="85"/>
      <c r="AM25" s="85"/>
      <c r="AN25" s="85"/>
      <c r="AO25" s="81"/>
      <c r="AP25" s="81"/>
      <c r="AQ25" s="84"/>
      <c r="AR25" s="81"/>
    </row>
    <row r="26" spans="1:44" x14ac:dyDescent="0.25">
      <c r="AI26" s="81"/>
      <c r="AJ26" s="81"/>
      <c r="AK26" s="81"/>
      <c r="AL26" s="81"/>
      <c r="AM26" s="81"/>
      <c r="AN26" s="81"/>
      <c r="AO26" s="81"/>
      <c r="AP26" s="81"/>
      <c r="AQ26" s="81"/>
      <c r="AR26" s="81"/>
    </row>
    <row r="27" spans="1:44" x14ac:dyDescent="0.25">
      <c r="A27" s="80" t="s">
        <v>197</v>
      </c>
      <c r="B27" s="80" t="s">
        <v>11</v>
      </c>
      <c r="C27" s="80" t="s">
        <v>107</v>
      </c>
      <c r="D27" s="80" t="s">
        <v>36</v>
      </c>
      <c r="E27" s="80" t="s">
        <v>37</v>
      </c>
      <c r="F27" s="80" t="s">
        <v>39</v>
      </c>
      <c r="G27" s="80" t="s">
        <v>40</v>
      </c>
      <c r="H27" s="80" t="s">
        <v>41</v>
      </c>
      <c r="I27" s="80" t="s">
        <v>42</v>
      </c>
      <c r="J27" s="80" t="s">
        <v>43</v>
      </c>
      <c r="K27" s="80" t="s">
        <v>76</v>
      </c>
      <c r="L27" s="80" t="s">
        <v>81</v>
      </c>
      <c r="N27" s="80" t="s">
        <v>200</v>
      </c>
      <c r="O27" s="86" t="str">
        <f>+O14</f>
        <v>AT0002R</v>
      </c>
      <c r="P27" s="86" t="str">
        <f t="shared" ref="P27:Y27" si="14">+P14</f>
        <v>DE0044R</v>
      </c>
      <c r="Q27" s="86" t="str">
        <f t="shared" si="14"/>
        <v>ES0007R</v>
      </c>
      <c r="R27" s="86" t="str">
        <f t="shared" si="14"/>
        <v>ES0008R</v>
      </c>
      <c r="S27" s="86" t="str">
        <f t="shared" si="14"/>
        <v>ES0010R</v>
      </c>
      <c r="T27" s="86" t="str">
        <f t="shared" si="14"/>
        <v>ES0011R</v>
      </c>
      <c r="U27" s="86" t="str">
        <f t="shared" si="14"/>
        <v>ES0012R</v>
      </c>
      <c r="V27" s="86" t="str">
        <f t="shared" si="14"/>
        <v>ES0013R</v>
      </c>
      <c r="W27" s="86" t="str">
        <f t="shared" si="14"/>
        <v>ES0014R</v>
      </c>
      <c r="X27" s="86" t="str">
        <f t="shared" si="14"/>
        <v>IT0001R</v>
      </c>
      <c r="Y27" s="86" t="str">
        <f t="shared" si="14"/>
        <v>NO01-02</v>
      </c>
      <c r="AI27" s="81"/>
      <c r="AJ27" s="81"/>
      <c r="AK27" s="81"/>
      <c r="AL27" s="81"/>
      <c r="AM27" s="81"/>
      <c r="AN27" s="81"/>
      <c r="AO27" s="81"/>
      <c r="AP27" s="81"/>
      <c r="AQ27" s="81"/>
      <c r="AR27" s="81"/>
    </row>
    <row r="28" spans="1:44" x14ac:dyDescent="0.25">
      <c r="A28" s="80">
        <v>2002</v>
      </c>
      <c r="C28" s="91">
        <v>2.2170000000000001</v>
      </c>
      <c r="D28" s="37">
        <v>0.35699999999999998</v>
      </c>
      <c r="E28" s="37">
        <v>0.749</v>
      </c>
      <c r="F28" s="37">
        <v>1.3169999999999999</v>
      </c>
      <c r="G28" s="37">
        <v>0.36599999999999999</v>
      </c>
      <c r="H28" s="37">
        <v>1.69</v>
      </c>
      <c r="I28" s="37">
        <v>0.92200000000000004</v>
      </c>
      <c r="J28" s="37">
        <v>0.59399999999999997</v>
      </c>
      <c r="K28" s="80">
        <v>1.8327</v>
      </c>
      <c r="L28" s="80">
        <v>0.39829999999999999</v>
      </c>
      <c r="N28" s="89">
        <f>+N15</f>
        <v>2002</v>
      </c>
      <c r="O28" s="41">
        <v>-999.9</v>
      </c>
      <c r="P28" s="90">
        <f t="shared" ref="P28:Y28" si="15">+P2/P15</f>
        <v>0.3910310106673961</v>
      </c>
      <c r="Q28" s="41">
        <v>-999.9</v>
      </c>
      <c r="R28" s="41">
        <v>-999.9</v>
      </c>
      <c r="S28" s="41">
        <v>-999.9</v>
      </c>
      <c r="T28" s="41">
        <v>-999.9</v>
      </c>
      <c r="U28" s="41">
        <v>-999.9</v>
      </c>
      <c r="V28" s="41">
        <v>-999.9</v>
      </c>
      <c r="W28" s="41">
        <v>-999.9</v>
      </c>
      <c r="X28" s="90">
        <f t="shared" si="15"/>
        <v>0.26718793008532893</v>
      </c>
      <c r="Y28" s="90">
        <f t="shared" si="15"/>
        <v>0.32134638275360394</v>
      </c>
      <c r="AI28" s="81"/>
      <c r="AJ28" s="81"/>
      <c r="AK28" s="81"/>
      <c r="AL28" s="81"/>
      <c r="AM28" s="81"/>
      <c r="AN28" s="81"/>
      <c r="AO28" s="81"/>
      <c r="AP28" s="81"/>
      <c r="AQ28" s="81"/>
      <c r="AR28" s="81"/>
    </row>
    <row r="29" spans="1:44" x14ac:dyDescent="0.25">
      <c r="A29" s="80">
        <v>2003</v>
      </c>
      <c r="B29" s="80">
        <v>0.95740000000000003</v>
      </c>
      <c r="C29" s="91">
        <v>2.7328999999999999</v>
      </c>
      <c r="D29" s="37">
        <v>0.38700000000000001</v>
      </c>
      <c r="E29" s="37">
        <v>0.53800000000000003</v>
      </c>
      <c r="F29" s="37">
        <v>1.2410000000000001</v>
      </c>
      <c r="G29" s="37">
        <v>0.42399999999999999</v>
      </c>
      <c r="H29" s="37">
        <v>1.681</v>
      </c>
      <c r="I29" s="37">
        <v>0.39200000000000002</v>
      </c>
      <c r="J29" s="37">
        <v>0.90700000000000003</v>
      </c>
      <c r="K29" s="80">
        <v>1.9785999999999999</v>
      </c>
      <c r="L29" s="80">
        <v>0.37769999999999998</v>
      </c>
      <c r="N29" s="89">
        <f t="shared" ref="N29:N38" si="16">+N16</f>
        <v>2003</v>
      </c>
      <c r="O29" s="90">
        <f t="shared" ref="O29:Y29" si="17">+O3/O16</f>
        <v>0.18342879171714946</v>
      </c>
      <c r="P29" s="90">
        <f t="shared" si="17"/>
        <v>0.43465735384036502</v>
      </c>
      <c r="Q29" s="90">
        <f t="shared" si="17"/>
        <v>0.22750522094784387</v>
      </c>
      <c r="R29" s="90">
        <f t="shared" si="17"/>
        <v>0.35154660051637726</v>
      </c>
      <c r="S29" s="88">
        <v>-999.9</v>
      </c>
      <c r="T29" s="90">
        <f t="shared" si="17"/>
        <v>0.25567043173339538</v>
      </c>
      <c r="U29" s="90">
        <f t="shared" si="17"/>
        <v>0.44662800478108811</v>
      </c>
      <c r="V29" s="90">
        <f t="shared" si="17"/>
        <v>0.29992782144830776</v>
      </c>
      <c r="W29" s="90">
        <f t="shared" si="17"/>
        <v>0.35677124020763823</v>
      </c>
      <c r="X29" s="90">
        <f t="shared" si="17"/>
        <v>0.35347942455670789</v>
      </c>
      <c r="Y29" s="90">
        <f t="shared" si="17"/>
        <v>0.38939711094070589</v>
      </c>
      <c r="AI29" s="81"/>
      <c r="AJ29" s="81"/>
      <c r="AK29" s="81"/>
      <c r="AL29" s="81"/>
      <c r="AM29" s="81"/>
      <c r="AN29" s="81"/>
      <c r="AO29" s="81"/>
      <c r="AP29" s="81"/>
      <c r="AQ29" s="81"/>
      <c r="AR29" s="81"/>
    </row>
    <row r="30" spans="1:44" x14ac:dyDescent="0.25">
      <c r="A30" s="80">
        <v>2004</v>
      </c>
      <c r="B30" s="80">
        <v>0.65329999999999999</v>
      </c>
      <c r="C30" s="91">
        <v>1.9356</v>
      </c>
      <c r="D30" s="37">
        <v>0.69799999999999995</v>
      </c>
      <c r="E30" s="37">
        <v>0.32400000000000001</v>
      </c>
      <c r="F30" s="37">
        <v>1.177</v>
      </c>
      <c r="G30" s="37">
        <v>0.48199999999999998</v>
      </c>
      <c r="H30" s="37">
        <v>1.99</v>
      </c>
      <c r="I30" s="37">
        <v>1.4159999999999999</v>
      </c>
      <c r="J30" s="37">
        <v>5.24</v>
      </c>
      <c r="K30" s="80">
        <v>1.6141000000000001</v>
      </c>
      <c r="L30" s="80">
        <v>0.29360000000000003</v>
      </c>
      <c r="N30" s="89">
        <f t="shared" si="16"/>
        <v>2004</v>
      </c>
      <c r="O30" s="90">
        <f t="shared" ref="O30:Y30" si="18">+O4/O17</f>
        <v>0.16211433228548144</v>
      </c>
      <c r="P30" s="90">
        <f t="shared" si="18"/>
        <v>0.37269063185636775</v>
      </c>
      <c r="Q30" s="90">
        <f t="shared" si="18"/>
        <v>0.22537313432835818</v>
      </c>
      <c r="R30" s="90">
        <f t="shared" si="18"/>
        <v>0.34142830989721817</v>
      </c>
      <c r="S30" s="90">
        <f t="shared" si="18"/>
        <v>0.37245105939233064</v>
      </c>
      <c r="T30" s="90">
        <f t="shared" si="18"/>
        <v>0.2354051976011072</v>
      </c>
      <c r="U30" s="90">
        <f t="shared" si="18"/>
        <v>0.43936723670126709</v>
      </c>
      <c r="V30" s="90">
        <f t="shared" si="18"/>
        <v>0.39933823450032918</v>
      </c>
      <c r="W30" s="90">
        <f t="shared" si="18"/>
        <v>0.60288039150204231</v>
      </c>
      <c r="X30" s="90">
        <f t="shared" si="18"/>
        <v>0.28941656430519996</v>
      </c>
      <c r="Y30" s="90">
        <f t="shared" si="18"/>
        <v>0.40553193669005783</v>
      </c>
      <c r="AI30" s="81"/>
      <c r="AJ30" s="81"/>
      <c r="AK30" s="81"/>
      <c r="AL30" s="81"/>
      <c r="AM30" s="81"/>
      <c r="AN30" s="81"/>
      <c r="AO30" s="81"/>
      <c r="AP30" s="81"/>
      <c r="AQ30" s="81"/>
      <c r="AR30" s="81"/>
    </row>
    <row r="31" spans="1:44" x14ac:dyDescent="0.25">
      <c r="A31" s="80">
        <v>2005</v>
      </c>
      <c r="B31" s="80">
        <v>1.0323</v>
      </c>
      <c r="C31" s="91">
        <v>2.2309000000000001</v>
      </c>
      <c r="D31" s="37">
        <v>1.095</v>
      </c>
      <c r="E31" s="37">
        <v>1.796</v>
      </c>
      <c r="F31" s="37">
        <v>1.48</v>
      </c>
      <c r="G31" s="37">
        <v>1.056</v>
      </c>
      <c r="H31" s="37">
        <v>1.835</v>
      </c>
      <c r="I31" s="37">
        <v>1.421</v>
      </c>
      <c r="J31" s="37">
        <v>5.0209999999999999</v>
      </c>
      <c r="K31" s="80">
        <v>1.0558000000000001</v>
      </c>
      <c r="L31" s="80">
        <v>0.4037</v>
      </c>
      <c r="N31" s="89">
        <f t="shared" si="16"/>
        <v>2005</v>
      </c>
      <c r="O31" s="90">
        <f t="shared" ref="O31:Y31" si="19">+O5/O18</f>
        <v>0.23199848280062188</v>
      </c>
      <c r="P31" s="90">
        <f t="shared" si="19"/>
        <v>0.47023058276739388</v>
      </c>
      <c r="Q31" s="90">
        <f t="shared" si="19"/>
        <v>0.26164684727253634</v>
      </c>
      <c r="R31" s="90">
        <f t="shared" si="19"/>
        <v>0.44036864760362537</v>
      </c>
      <c r="S31" s="90">
        <f t="shared" si="19"/>
        <v>0.39028080300781082</v>
      </c>
      <c r="T31" s="90">
        <f t="shared" si="19"/>
        <v>0.27571006897382611</v>
      </c>
      <c r="U31" s="90">
        <f t="shared" si="19"/>
        <v>0.44103868989365175</v>
      </c>
      <c r="V31" s="90">
        <f t="shared" si="19"/>
        <v>0.39166573964891982</v>
      </c>
      <c r="W31" s="90">
        <f t="shared" si="19"/>
        <v>0.70941884447915005</v>
      </c>
      <c r="X31" s="90">
        <f t="shared" si="19"/>
        <v>0.2280952214910861</v>
      </c>
      <c r="Y31" s="90">
        <f t="shared" si="19"/>
        <v>0.42779259259259256</v>
      </c>
    </row>
    <row r="32" spans="1:44" x14ac:dyDescent="0.25">
      <c r="A32" s="80">
        <v>2006</v>
      </c>
      <c r="B32" s="80">
        <v>1.1346000000000001</v>
      </c>
      <c r="C32" s="80">
        <v>1.6597</v>
      </c>
      <c r="D32" s="37">
        <v>1.9830000000000001</v>
      </c>
      <c r="E32" s="37">
        <v>1.9870000000000001</v>
      </c>
      <c r="F32" s="37">
        <v>1.514</v>
      </c>
      <c r="G32" s="37">
        <v>2.0179999999999998</v>
      </c>
      <c r="H32" s="37">
        <v>1.8580000000000001</v>
      </c>
      <c r="I32" s="37">
        <v>1.6020000000000001</v>
      </c>
      <c r="J32" s="37">
        <v>4.8849999999999998</v>
      </c>
      <c r="K32" s="80">
        <v>1.145</v>
      </c>
      <c r="L32" s="80">
        <v>0.3765</v>
      </c>
      <c r="N32" s="89">
        <f t="shared" si="16"/>
        <v>2006</v>
      </c>
      <c r="O32" s="90">
        <f t="shared" ref="O32:Y32" si="20">+O6/O19</f>
        <v>0.28317757530162441</v>
      </c>
      <c r="P32" s="90">
        <f t="shared" si="20"/>
        <v>0.40994918080061721</v>
      </c>
      <c r="Q32" s="90">
        <f t="shared" si="20"/>
        <v>0.32743863129184231</v>
      </c>
      <c r="R32" s="90">
        <f t="shared" si="20"/>
        <v>0.45307067374286025</v>
      </c>
      <c r="S32" s="90">
        <f t="shared" si="20"/>
        <v>0.39723003597257944</v>
      </c>
      <c r="T32" s="90">
        <f t="shared" si="20"/>
        <v>0.38430025960635578</v>
      </c>
      <c r="U32" s="90">
        <f t="shared" si="20"/>
        <v>0.47233100871983841</v>
      </c>
      <c r="V32" s="90">
        <f t="shared" si="20"/>
        <v>0.46112721210566815</v>
      </c>
      <c r="W32" s="90">
        <f t="shared" si="20"/>
        <v>0.68147811922013124</v>
      </c>
      <c r="X32" s="90">
        <f t="shared" si="20"/>
        <v>0.29586395303863344</v>
      </c>
      <c r="Y32" s="90">
        <f t="shared" si="20"/>
        <v>0.27848195460746616</v>
      </c>
    </row>
    <row r="33" spans="1:25" x14ac:dyDescent="0.25">
      <c r="A33" s="80">
        <v>2007</v>
      </c>
      <c r="B33" s="80">
        <v>0.73809999999999998</v>
      </c>
      <c r="C33" s="80">
        <v>1.4416</v>
      </c>
      <c r="D33" s="37">
        <v>1.978</v>
      </c>
      <c r="E33" s="37">
        <v>1.9430000000000001</v>
      </c>
      <c r="F33" s="37">
        <v>1.41</v>
      </c>
      <c r="G33" s="37">
        <v>1.8919999999999999</v>
      </c>
      <c r="H33" s="37">
        <v>1.5369999999999999</v>
      </c>
      <c r="I33" s="37">
        <v>1.202</v>
      </c>
      <c r="J33" s="37">
        <v>4.3860000000000001</v>
      </c>
      <c r="K33" s="80">
        <v>0.35980000000000001</v>
      </c>
      <c r="L33" s="80">
        <v>1.7399999999999999E-2</v>
      </c>
      <c r="N33" s="89">
        <f t="shared" si="16"/>
        <v>2007</v>
      </c>
      <c r="O33" s="90">
        <f t="shared" ref="O33:Y33" si="21">+O7/O20</f>
        <v>0.17458755605534909</v>
      </c>
      <c r="P33" s="90">
        <f t="shared" si="21"/>
        <v>0.33559743782239121</v>
      </c>
      <c r="Q33" s="90">
        <f t="shared" si="21"/>
        <v>0.32719445042392592</v>
      </c>
      <c r="R33" s="90">
        <f t="shared" si="21"/>
        <v>0.3944701160646491</v>
      </c>
      <c r="S33" s="90">
        <f t="shared" si="21"/>
        <v>0.36913753164897917</v>
      </c>
      <c r="T33" s="90">
        <f t="shared" si="21"/>
        <v>0.36904357668364457</v>
      </c>
      <c r="U33" s="90">
        <f t="shared" si="21"/>
        <v>0.43503608716978481</v>
      </c>
      <c r="V33" s="90">
        <f t="shared" si="21"/>
        <v>0.42020892890539419</v>
      </c>
      <c r="W33" s="90">
        <f t="shared" si="21"/>
        <v>0.61749885740402188</v>
      </c>
      <c r="X33" s="90">
        <f t="shared" si="21"/>
        <v>0.19455203890623798</v>
      </c>
      <c r="Y33" s="90">
        <f t="shared" si="21"/>
        <v>0.16901208244491825</v>
      </c>
    </row>
    <row r="34" spans="1:25" x14ac:dyDescent="0.25">
      <c r="A34" s="80">
        <v>2008</v>
      </c>
      <c r="B34" s="80">
        <v>0.95789999999999997</v>
      </c>
      <c r="C34" s="80">
        <v>1.478</v>
      </c>
      <c r="D34" s="37">
        <v>0.91100000000000003</v>
      </c>
      <c r="E34" s="37">
        <v>1.52</v>
      </c>
      <c r="F34" s="37">
        <v>1.3069999999999999</v>
      </c>
      <c r="G34" s="37">
        <v>1.3779999999999999</v>
      </c>
      <c r="H34" s="37">
        <v>1.147</v>
      </c>
      <c r="I34" s="37">
        <v>0.93100000000000005</v>
      </c>
      <c r="J34" s="37">
        <v>3.819</v>
      </c>
      <c r="K34" s="80">
        <v>1.0118</v>
      </c>
      <c r="L34" s="80">
        <v>0.13789999999999999</v>
      </c>
      <c r="N34" s="89">
        <f t="shared" si="16"/>
        <v>2008</v>
      </c>
      <c r="O34" s="90">
        <f t="shared" ref="O34:Y34" si="22">+O8/O21</f>
        <v>0.23314599398771402</v>
      </c>
      <c r="P34" s="90">
        <f t="shared" si="22"/>
        <v>0.37013475744780777</v>
      </c>
      <c r="Q34" s="90">
        <f t="shared" si="22"/>
        <v>0.25219684611201743</v>
      </c>
      <c r="R34" s="90">
        <f t="shared" si="22"/>
        <v>0.34147572750937716</v>
      </c>
      <c r="S34" s="90">
        <f t="shared" si="22"/>
        <v>0.35406047896523019</v>
      </c>
      <c r="T34" s="90">
        <f t="shared" si="22"/>
        <v>0.32613584142642688</v>
      </c>
      <c r="U34" s="90">
        <f t="shared" si="22"/>
        <v>0.36087483773997403</v>
      </c>
      <c r="V34" s="90">
        <f t="shared" si="22"/>
        <v>0.35514420126815299</v>
      </c>
      <c r="W34" s="90">
        <f t="shared" si="22"/>
        <v>0.65332538025648668</v>
      </c>
      <c r="X34" s="90">
        <f t="shared" si="22"/>
        <v>0.20004251975782222</v>
      </c>
      <c r="Y34" s="90">
        <f t="shared" si="22"/>
        <v>0.27676294119075956</v>
      </c>
    </row>
    <row r="35" spans="1:25" x14ac:dyDescent="0.25">
      <c r="A35" s="80">
        <v>2009</v>
      </c>
      <c r="B35" s="80">
        <v>1.8055000000000001</v>
      </c>
      <c r="C35" s="80">
        <v>1.6933</v>
      </c>
      <c r="D35" s="37">
        <v>1.492</v>
      </c>
      <c r="E35" s="37">
        <v>1.536</v>
      </c>
      <c r="F35" s="37">
        <v>1.5269999999999999</v>
      </c>
      <c r="G35" s="37">
        <v>1.381</v>
      </c>
      <c r="H35" s="37">
        <v>1.544</v>
      </c>
      <c r="I35" s="37">
        <v>0.82899999999999996</v>
      </c>
      <c r="J35" s="37">
        <v>2.7469999999999999</v>
      </c>
      <c r="K35" s="80">
        <v>1.0894999999999999</v>
      </c>
      <c r="L35" s="80">
        <v>0.20319999999999999</v>
      </c>
      <c r="N35" s="89">
        <f t="shared" si="16"/>
        <v>2009</v>
      </c>
      <c r="O35" s="90">
        <f t="shared" ref="O35:Y35" si="23">+O9/O22</f>
        <v>0.47127609449643348</v>
      </c>
      <c r="P35" s="90">
        <f t="shared" si="23"/>
        <v>0.41818150851747266</v>
      </c>
      <c r="Q35" s="90">
        <f t="shared" si="23"/>
        <v>0.32292181964035027</v>
      </c>
      <c r="R35" s="90">
        <f t="shared" si="23"/>
        <v>0.35872335911746467</v>
      </c>
      <c r="S35" s="90">
        <f t="shared" si="23"/>
        <v>0.37826607663102108</v>
      </c>
      <c r="T35" s="90">
        <f t="shared" si="23"/>
        <v>0.34341000030544611</v>
      </c>
      <c r="U35" s="90">
        <f t="shared" si="23"/>
        <v>0.43885012531328327</v>
      </c>
      <c r="V35" s="90">
        <f t="shared" si="23"/>
        <v>0.39882416243333496</v>
      </c>
      <c r="W35" s="90">
        <f t="shared" si="23"/>
        <v>0.57276402752610689</v>
      </c>
      <c r="X35" s="90">
        <f t="shared" si="23"/>
        <v>0.21318283819539807</v>
      </c>
      <c r="Y35" s="90">
        <f t="shared" si="23"/>
        <v>0.34233393610608798</v>
      </c>
    </row>
    <row r="36" spans="1:25" x14ac:dyDescent="0.25">
      <c r="A36" s="80">
        <v>2010</v>
      </c>
      <c r="B36" s="80">
        <v>0.89780000000000004</v>
      </c>
      <c r="C36" s="80">
        <v>1.6361000000000001</v>
      </c>
      <c r="D36" s="37">
        <v>1.365</v>
      </c>
      <c r="E36" s="37">
        <v>1.758</v>
      </c>
      <c r="F36" s="37">
        <v>1.5029999999999999</v>
      </c>
      <c r="G36" s="37">
        <v>1.3460000000000001</v>
      </c>
      <c r="H36" s="37">
        <v>1.345</v>
      </c>
      <c r="I36" s="37">
        <v>1.083</v>
      </c>
      <c r="J36" s="37">
        <v>3.7879999999999998</v>
      </c>
      <c r="K36" s="80">
        <v>1.1617</v>
      </c>
      <c r="L36" s="80">
        <v>0.2041</v>
      </c>
      <c r="N36" s="89">
        <f t="shared" si="16"/>
        <v>2010</v>
      </c>
      <c r="O36" s="90">
        <f t="shared" ref="O36:Y36" si="24">+O10/O23</f>
        <v>0.22698979806289293</v>
      </c>
      <c r="P36" s="90">
        <f t="shared" si="24"/>
        <v>0.50910695347018331</v>
      </c>
      <c r="Q36" s="90">
        <f t="shared" si="24"/>
        <v>0.29142982542568724</v>
      </c>
      <c r="R36" s="90">
        <f t="shared" si="24"/>
        <v>0.35360799925932784</v>
      </c>
      <c r="S36" s="90">
        <f t="shared" si="24"/>
        <v>0.34543536215774984</v>
      </c>
      <c r="T36" s="90">
        <f t="shared" si="24"/>
        <v>0.27191514592529148</v>
      </c>
      <c r="U36" s="90">
        <f t="shared" si="24"/>
        <v>0.39633476709069276</v>
      </c>
      <c r="V36" s="90">
        <f t="shared" si="24"/>
        <v>0.39829711264462525</v>
      </c>
      <c r="W36" s="90">
        <f t="shared" si="24"/>
        <v>0.66501696222925677</v>
      </c>
      <c r="X36" s="90">
        <f t="shared" si="24"/>
        <v>0.22559634095986275</v>
      </c>
      <c r="Y36" s="90">
        <f t="shared" si="24"/>
        <v>0.39735940780024309</v>
      </c>
    </row>
    <row r="37" spans="1:25" x14ac:dyDescent="0.25">
      <c r="A37" s="80">
        <v>2011</v>
      </c>
      <c r="B37" s="80">
        <v>1.5449999999999999</v>
      </c>
      <c r="C37" s="80">
        <v>1.5027999999999999</v>
      </c>
      <c r="D37" s="37">
        <v>1.4039999999999999</v>
      </c>
      <c r="E37" s="37">
        <v>2.0430000000000001</v>
      </c>
      <c r="F37" s="37">
        <v>1.528</v>
      </c>
      <c r="G37" s="37">
        <v>1.3129999999999999</v>
      </c>
      <c r="H37" s="37">
        <v>1.619</v>
      </c>
      <c r="I37" s="37">
        <v>0.88200000000000001</v>
      </c>
      <c r="J37" s="37">
        <v>3.8839999999999999</v>
      </c>
      <c r="K37" s="80">
        <v>1.2235</v>
      </c>
      <c r="L37" s="80">
        <v>0.32119999999999999</v>
      </c>
      <c r="N37" s="89">
        <f t="shared" si="16"/>
        <v>2011</v>
      </c>
      <c r="O37" s="90">
        <f t="shared" ref="O37:Y37" si="25">+O11/O24</f>
        <v>0.36274107509232661</v>
      </c>
      <c r="P37" s="90">
        <f t="shared" si="25"/>
        <v>0.40458975109185308</v>
      </c>
      <c r="Q37" s="90">
        <f t="shared" si="25"/>
        <v>0.30531811197938175</v>
      </c>
      <c r="R37" s="90">
        <f t="shared" si="25"/>
        <v>0.3709779742515899</v>
      </c>
      <c r="S37" s="90">
        <f t="shared" si="25"/>
        <v>0.37167507923465193</v>
      </c>
      <c r="T37" s="41">
        <v>-999.9</v>
      </c>
      <c r="U37" s="41">
        <v>-999.9</v>
      </c>
      <c r="V37" s="41">
        <v>-999.9</v>
      </c>
      <c r="W37" s="41">
        <v>-999.9</v>
      </c>
      <c r="X37" s="90">
        <f t="shared" si="25"/>
        <v>0.2198939445774889</v>
      </c>
      <c r="Y37" s="90">
        <f t="shared" si="25"/>
        <v>0.3371465112974279</v>
      </c>
    </row>
    <row r="38" spans="1:25" x14ac:dyDescent="0.25">
      <c r="A38" s="80">
        <v>2012</v>
      </c>
      <c r="C38" s="80">
        <v>1.2863</v>
      </c>
      <c r="D38" s="37">
        <v>1.353</v>
      </c>
      <c r="E38" s="37">
        <v>1.667</v>
      </c>
      <c r="F38" s="37">
        <v>1.194</v>
      </c>
      <c r="G38" s="37">
        <v>0.92300000000000004</v>
      </c>
      <c r="H38" s="37">
        <v>1.3069999999999999</v>
      </c>
      <c r="I38" s="37">
        <v>0.65200000000000002</v>
      </c>
      <c r="J38" s="37">
        <v>2.923</v>
      </c>
      <c r="K38" s="80">
        <v>1.2396</v>
      </c>
      <c r="L38" s="80">
        <v>0.27989999999999998</v>
      </c>
      <c r="N38" s="89">
        <f t="shared" si="16"/>
        <v>2012</v>
      </c>
      <c r="O38" s="41">
        <v>-999.9</v>
      </c>
      <c r="P38" s="90">
        <f t="shared" ref="P38:Y38" si="26">+P12/P25</f>
        <v>0.31787383689601739</v>
      </c>
      <c r="Q38" s="90">
        <f t="shared" si="26"/>
        <v>0.25546920619654456</v>
      </c>
      <c r="R38" s="90">
        <f t="shared" si="26"/>
        <v>0.35468175566961196</v>
      </c>
      <c r="S38" s="90">
        <f t="shared" si="26"/>
        <v>0.30707522201964355</v>
      </c>
      <c r="T38" s="90">
        <f t="shared" si="26"/>
        <v>0.23684960798289381</v>
      </c>
      <c r="U38" s="90">
        <f t="shared" si="26"/>
        <v>0.30081517248976442</v>
      </c>
      <c r="V38" s="90">
        <f t="shared" si="26"/>
        <v>0.32545338483697783</v>
      </c>
      <c r="W38" s="90">
        <f t="shared" si="26"/>
        <v>0.48459660842754376</v>
      </c>
      <c r="X38" s="90">
        <f t="shared" si="26"/>
        <v>0.22048118890451973</v>
      </c>
      <c r="Y38" s="90">
        <f t="shared" si="26"/>
        <v>0.48839322231960269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workbookViewId="0">
      <selection activeCell="G7" sqref="G7"/>
    </sheetView>
  </sheetViews>
  <sheetFormatPr defaultRowHeight="15" x14ac:dyDescent="0.25"/>
  <cols>
    <col min="6" max="6" width="4.5703125" customWidth="1"/>
  </cols>
  <sheetData>
    <row r="1" spans="1:16" x14ac:dyDescent="0.25">
      <c r="B1" s="108" t="s">
        <v>10</v>
      </c>
      <c r="C1" s="108"/>
      <c r="D1" s="108"/>
      <c r="E1" s="108"/>
      <c r="G1" s="108" t="s">
        <v>8</v>
      </c>
      <c r="H1" s="108"/>
      <c r="I1" s="108"/>
      <c r="J1" s="108"/>
      <c r="L1" s="108" t="s">
        <v>2</v>
      </c>
      <c r="M1" s="108"/>
      <c r="P1" t="s">
        <v>130</v>
      </c>
    </row>
    <row r="2" spans="1:16" x14ac:dyDescent="0.25">
      <c r="B2" s="108" t="s">
        <v>5</v>
      </c>
      <c r="C2" s="108"/>
      <c r="D2" s="108" t="s">
        <v>1</v>
      </c>
      <c r="E2" s="108"/>
      <c r="G2" s="108" t="s">
        <v>5</v>
      </c>
      <c r="H2" s="108"/>
      <c r="I2" s="108" t="s">
        <v>1</v>
      </c>
      <c r="J2" s="108"/>
      <c r="L2" s="108" t="s">
        <v>1</v>
      </c>
      <c r="M2" s="108"/>
      <c r="P2" t="s">
        <v>131</v>
      </c>
    </row>
    <row r="3" spans="1:16" x14ac:dyDescent="0.25">
      <c r="A3" s="1"/>
      <c r="B3" s="31" t="s">
        <v>6</v>
      </c>
      <c r="C3" s="31" t="s">
        <v>7</v>
      </c>
      <c r="D3" s="31" t="s">
        <v>6</v>
      </c>
      <c r="E3" s="31" t="s">
        <v>7</v>
      </c>
      <c r="F3" s="30"/>
      <c r="G3" s="31" t="s">
        <v>6</v>
      </c>
      <c r="H3" s="31" t="s">
        <v>7</v>
      </c>
      <c r="I3" s="31" t="s">
        <v>6</v>
      </c>
      <c r="J3" s="31" t="s">
        <v>7</v>
      </c>
      <c r="K3" s="30"/>
      <c r="L3" s="31" t="s">
        <v>6</v>
      </c>
      <c r="M3" s="31" t="s">
        <v>7</v>
      </c>
    </row>
    <row r="4" spans="1:16" x14ac:dyDescent="0.25">
      <c r="A4">
        <v>2001</v>
      </c>
      <c r="B4" s="4">
        <v>0.13</v>
      </c>
      <c r="C4" s="4">
        <v>1.127</v>
      </c>
      <c r="D4" s="4">
        <v>0.156</v>
      </c>
      <c r="E4" s="4">
        <v>0.998</v>
      </c>
      <c r="F4" s="4"/>
      <c r="G4" s="4"/>
      <c r="H4" s="4"/>
      <c r="I4" s="4"/>
      <c r="J4" s="4"/>
    </row>
    <row r="5" spans="1:16" x14ac:dyDescent="0.25">
      <c r="A5">
        <v>2002</v>
      </c>
      <c r="B5" s="4">
        <v>0.14000000000000001</v>
      </c>
      <c r="C5" s="4">
        <v>1.028</v>
      </c>
      <c r="D5" s="4">
        <v>0.123</v>
      </c>
      <c r="E5" s="4">
        <v>0.92100000000000004</v>
      </c>
      <c r="F5" s="4"/>
      <c r="G5" s="4"/>
      <c r="H5" s="4"/>
      <c r="I5" s="4"/>
      <c r="J5" s="4"/>
      <c r="M5" s="48"/>
    </row>
    <row r="6" spans="1:16" x14ac:dyDescent="0.25">
      <c r="A6">
        <v>2003</v>
      </c>
      <c r="B6" s="4">
        <v>0.11</v>
      </c>
      <c r="C6" s="4">
        <v>1.0589999999999999</v>
      </c>
      <c r="D6" s="4">
        <v>0.11799999999999999</v>
      </c>
      <c r="E6" s="4">
        <v>0.85799999999999998</v>
      </c>
      <c r="F6" s="4"/>
      <c r="G6" s="4"/>
      <c r="H6" s="4"/>
      <c r="I6" s="4"/>
      <c r="J6" s="4"/>
      <c r="M6" s="49">
        <v>6.5419999999999998</v>
      </c>
    </row>
    <row r="7" spans="1:16" x14ac:dyDescent="0.25">
      <c r="A7">
        <v>2004</v>
      </c>
      <c r="B7" s="4">
        <v>9.5000000000000001E-2</v>
      </c>
      <c r="C7" s="4">
        <v>0.84199999999999997</v>
      </c>
      <c r="D7" s="4">
        <v>8.5000000000000006E-2</v>
      </c>
      <c r="E7" s="4">
        <v>0.59</v>
      </c>
      <c r="F7" s="4"/>
      <c r="G7" s="4">
        <v>0.25900000000000001</v>
      </c>
      <c r="H7" s="4">
        <v>3.1139999999999999</v>
      </c>
      <c r="I7" s="4">
        <v>0.23400000000000001</v>
      </c>
      <c r="J7" s="4">
        <v>2.847</v>
      </c>
      <c r="M7" s="48">
        <v>8.516</v>
      </c>
    </row>
    <row r="8" spans="1:16" x14ac:dyDescent="0.25">
      <c r="A8">
        <v>2005</v>
      </c>
      <c r="B8" s="4">
        <v>0.153</v>
      </c>
      <c r="C8" s="4">
        <v>0.92500000000000004</v>
      </c>
      <c r="D8" s="4">
        <v>0.11700000000000001</v>
      </c>
      <c r="E8" s="4">
        <v>0.63500000000000001</v>
      </c>
      <c r="F8" s="4"/>
      <c r="G8" s="4">
        <v>0.23499999999999999</v>
      </c>
      <c r="H8" s="4">
        <v>2.492</v>
      </c>
      <c r="I8" s="4">
        <v>0.185</v>
      </c>
      <c r="J8" s="4">
        <v>2.0779999999999998</v>
      </c>
      <c r="L8">
        <v>2.427</v>
      </c>
      <c r="M8" s="48">
        <v>9.3819999999999997</v>
      </c>
    </row>
    <row r="9" spans="1:16" x14ac:dyDescent="0.25">
      <c r="A9">
        <v>2006</v>
      </c>
      <c r="B9" s="4">
        <v>0.13200000000000001</v>
      </c>
      <c r="C9" s="4">
        <v>1.161</v>
      </c>
      <c r="D9" s="4">
        <v>0.128</v>
      </c>
      <c r="E9" s="4">
        <v>0.873</v>
      </c>
      <c r="F9" s="4"/>
      <c r="G9" s="4">
        <v>0.22500000000000001</v>
      </c>
      <c r="H9" s="4">
        <v>2.0190000000000001</v>
      </c>
      <c r="I9" s="4">
        <v>0.14599999999999999</v>
      </c>
      <c r="J9" s="4">
        <v>1.7949999999999999</v>
      </c>
      <c r="L9">
        <v>2.4630000000000001</v>
      </c>
      <c r="M9">
        <v>8.7970000000000006</v>
      </c>
    </row>
    <row r="10" spans="1:16" x14ac:dyDescent="0.25">
      <c r="A10">
        <v>2007</v>
      </c>
      <c r="B10" s="4">
        <v>0.14099999999999999</v>
      </c>
      <c r="C10" s="4">
        <v>0.83799999999999997</v>
      </c>
      <c r="D10" s="4">
        <v>0.121</v>
      </c>
      <c r="E10" s="4">
        <v>0.626</v>
      </c>
      <c r="F10" s="4"/>
      <c r="G10" s="4">
        <v>0.19800000000000001</v>
      </c>
      <c r="H10" s="4">
        <v>1.64</v>
      </c>
      <c r="I10" s="4">
        <v>0.17299999999999999</v>
      </c>
      <c r="J10" s="4">
        <v>1.74</v>
      </c>
      <c r="L10">
        <v>2.2970000000000002</v>
      </c>
      <c r="M10">
        <v>8.9909999999999997</v>
      </c>
    </row>
    <row r="11" spans="1:16" x14ac:dyDescent="0.25">
      <c r="A11">
        <v>2008</v>
      </c>
      <c r="B11" s="4">
        <v>8.6999999999999994E-2</v>
      </c>
      <c r="C11" s="4">
        <v>0.80300000000000005</v>
      </c>
      <c r="D11" s="4">
        <v>0.08</v>
      </c>
      <c r="E11" s="4">
        <v>0.57299999999999995</v>
      </c>
      <c r="F11" s="4"/>
      <c r="G11" s="4">
        <v>0.29499999999999998</v>
      </c>
      <c r="H11" s="4">
        <v>1.5760000000000001</v>
      </c>
      <c r="I11" s="4">
        <v>0.224</v>
      </c>
      <c r="J11" s="4">
        <v>1.159</v>
      </c>
      <c r="L11">
        <v>1.6990000000000001</v>
      </c>
      <c r="M11">
        <v>6.9029999999999996</v>
      </c>
    </row>
    <row r="12" spans="1:16" x14ac:dyDescent="0.25">
      <c r="A12">
        <v>2009</v>
      </c>
      <c r="B12" s="4">
        <v>0.10100000000000001</v>
      </c>
      <c r="C12" s="4">
        <v>0.78800000000000003</v>
      </c>
      <c r="D12" s="4">
        <v>8.6999999999999994E-2</v>
      </c>
      <c r="E12" s="4">
        <v>0.57999999999999996</v>
      </c>
      <c r="F12" s="4"/>
      <c r="G12" s="4">
        <v>0.32</v>
      </c>
      <c r="H12" s="4">
        <v>1.8</v>
      </c>
      <c r="I12" s="4">
        <v>0.22</v>
      </c>
      <c r="J12" s="4">
        <v>1.2</v>
      </c>
      <c r="L12">
        <v>1.407</v>
      </c>
      <c r="M12">
        <v>6.7640000000000002</v>
      </c>
    </row>
    <row r="13" spans="1:16" x14ac:dyDescent="0.25">
      <c r="A13">
        <v>2010</v>
      </c>
      <c r="B13" s="4">
        <v>0.107</v>
      </c>
      <c r="C13" s="4">
        <v>0.89800000000000002</v>
      </c>
      <c r="D13" s="4">
        <v>0.10100000000000001</v>
      </c>
      <c r="E13" s="4">
        <v>0.66500000000000004</v>
      </c>
      <c r="F13" s="4"/>
      <c r="G13" s="4">
        <v>0.22900000000000001</v>
      </c>
      <c r="H13" s="4">
        <v>1.7450000000000001</v>
      </c>
      <c r="I13" s="4">
        <v>0.223</v>
      </c>
      <c r="J13" s="4">
        <v>1.532</v>
      </c>
      <c r="L13">
        <v>1.272</v>
      </c>
      <c r="M13">
        <v>5.81</v>
      </c>
    </row>
    <row r="14" spans="1:16" x14ac:dyDescent="0.25">
      <c r="A14">
        <v>2011</v>
      </c>
      <c r="B14" s="4">
        <v>0.112</v>
      </c>
      <c r="C14" s="4">
        <v>0.91500000000000004</v>
      </c>
      <c r="D14" s="4">
        <v>0.113</v>
      </c>
      <c r="E14" s="4">
        <v>0.68100000000000005</v>
      </c>
      <c r="F14" s="4"/>
      <c r="G14" s="4">
        <v>0.314</v>
      </c>
      <c r="H14" s="4">
        <v>2.2069999999999999</v>
      </c>
      <c r="I14" s="4">
        <v>0.246</v>
      </c>
      <c r="J14" s="4">
        <v>1.6719999999999999</v>
      </c>
      <c r="L14">
        <v>1.712</v>
      </c>
      <c r="M14">
        <v>7.5149999999999997</v>
      </c>
    </row>
    <row r="15" spans="1:16" x14ac:dyDescent="0.25">
      <c r="A15">
        <v>2012</v>
      </c>
      <c r="B15" s="4">
        <v>0.08</v>
      </c>
      <c r="C15" s="4">
        <v>0.56599999999999995</v>
      </c>
      <c r="D15" s="4">
        <v>8.2000000000000003E-2</v>
      </c>
      <c r="E15" s="4">
        <v>0.501</v>
      </c>
      <c r="F15" s="4"/>
      <c r="G15" s="4">
        <v>0.21199999999999999</v>
      </c>
      <c r="H15" s="4">
        <v>2.202</v>
      </c>
      <c r="I15" s="4">
        <v>0.17699999999999999</v>
      </c>
      <c r="J15" s="4">
        <v>1.927</v>
      </c>
      <c r="L15">
        <v>1.528</v>
      </c>
      <c r="M15">
        <v>6.3630000000000004</v>
      </c>
    </row>
  </sheetData>
  <mergeCells count="8">
    <mergeCell ref="L1:M1"/>
    <mergeCell ref="L2:M2"/>
    <mergeCell ref="B1:E1"/>
    <mergeCell ref="B2:C2"/>
    <mergeCell ref="D2:E2"/>
    <mergeCell ref="G1:J1"/>
    <mergeCell ref="G2:H2"/>
    <mergeCell ref="I2:J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I135"/>
  <sheetViews>
    <sheetView zoomScale="60" zoomScaleNormal="60" workbookViewId="0">
      <selection activeCell="A105" sqref="A105:AM128"/>
    </sheetView>
  </sheetViews>
  <sheetFormatPr defaultColWidth="8.140625" defaultRowHeight="15" x14ac:dyDescent="0.25"/>
  <cols>
    <col min="1" max="6" width="8.140625" style="2"/>
    <col min="7" max="7" width="8.140625" style="2" customWidth="1"/>
    <col min="8" max="16384" width="8.140625" style="2"/>
  </cols>
  <sheetData>
    <row r="1" spans="1:87" x14ac:dyDescent="0.25">
      <c r="B1" s="2" t="s">
        <v>15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29</v>
      </c>
      <c r="L1" s="2" t="s">
        <v>45</v>
      </c>
      <c r="M1" s="2" t="s">
        <v>47</v>
      </c>
      <c r="N1" s="2" t="s">
        <v>48</v>
      </c>
      <c r="O1" s="2" t="s">
        <v>51</v>
      </c>
      <c r="P1" s="2" t="s">
        <v>52</v>
      </c>
      <c r="Q1" s="2" t="s">
        <v>53</v>
      </c>
      <c r="R1" s="2" t="s">
        <v>59</v>
      </c>
      <c r="S1" s="2" t="s">
        <v>60</v>
      </c>
      <c r="T1" s="2" t="s">
        <v>62</v>
      </c>
      <c r="U1" s="2" t="s">
        <v>63</v>
      </c>
      <c r="V1" s="2" t="s">
        <v>64</v>
      </c>
      <c r="W1" s="2" t="s">
        <v>70</v>
      </c>
      <c r="X1" s="2" t="s">
        <v>71</v>
      </c>
      <c r="Y1" s="2" t="s">
        <v>73</v>
      </c>
      <c r="Z1" s="2" t="s">
        <v>75</v>
      </c>
      <c r="AA1" s="2" t="s">
        <v>2</v>
      </c>
      <c r="AB1" s="2" t="s">
        <v>77</v>
      </c>
      <c r="AC1" s="2" t="s">
        <v>78</v>
      </c>
      <c r="AD1" s="2" t="s">
        <v>81</v>
      </c>
      <c r="AE1" s="2" t="s">
        <v>83</v>
      </c>
      <c r="AF1" s="2" t="s">
        <v>84</v>
      </c>
      <c r="AG1" s="2" t="s">
        <v>87</v>
      </c>
      <c r="AH1" s="2" t="s">
        <v>88</v>
      </c>
      <c r="AI1" s="2" t="s">
        <v>94</v>
      </c>
      <c r="AJ1" s="2" t="s">
        <v>95</v>
      </c>
      <c r="AK1" s="2" t="s">
        <v>96</v>
      </c>
      <c r="AL1" s="2" t="s">
        <v>201</v>
      </c>
      <c r="AM1" s="2" t="s">
        <v>100</v>
      </c>
      <c r="AN1" s="2" t="s">
        <v>11</v>
      </c>
      <c r="AO1" s="2" t="s">
        <v>12</v>
      </c>
      <c r="AP1" s="2" t="s">
        <v>33</v>
      </c>
      <c r="AQ1" s="2" t="s">
        <v>34</v>
      </c>
      <c r="AR1" s="2" t="s">
        <v>35</v>
      </c>
      <c r="AS1" s="2" t="s">
        <v>46</v>
      </c>
      <c r="AT1" s="2" t="s">
        <v>50</v>
      </c>
      <c r="AU1" s="2" t="s">
        <v>54</v>
      </c>
      <c r="AV1" s="2" t="s">
        <v>74</v>
      </c>
      <c r="AW1" s="2" t="s">
        <v>82</v>
      </c>
      <c r="AX1" s="2" t="s">
        <v>85</v>
      </c>
      <c r="AY1" s="2" t="s">
        <v>91</v>
      </c>
      <c r="AZ1" s="2" t="s">
        <v>92</v>
      </c>
      <c r="BA1" s="2" t="s">
        <v>93</v>
      </c>
      <c r="BB1" s="2" t="s">
        <v>98</v>
      </c>
      <c r="BC1" s="2" t="s">
        <v>101</v>
      </c>
      <c r="BD1" s="2" t="s">
        <v>16</v>
      </c>
      <c r="BE1" s="2" t="s">
        <v>17</v>
      </c>
      <c r="BF1" s="2" t="s">
        <v>26</v>
      </c>
      <c r="BG1" s="2" t="s">
        <v>27</v>
      </c>
      <c r="BH1" s="2" t="s">
        <v>107</v>
      </c>
      <c r="BI1" s="2" t="s">
        <v>30</v>
      </c>
      <c r="BJ1" s="2" t="s">
        <v>108</v>
      </c>
      <c r="BK1" s="2" t="s">
        <v>36</v>
      </c>
      <c r="BL1" s="2" t="s">
        <v>37</v>
      </c>
      <c r="BM1" s="2" t="s">
        <v>38</v>
      </c>
      <c r="BN1" s="2" t="s">
        <v>40</v>
      </c>
      <c r="BO1" s="2" t="s">
        <v>41</v>
      </c>
      <c r="BP1" s="2" t="s">
        <v>44</v>
      </c>
      <c r="BQ1" s="2" t="s">
        <v>44</v>
      </c>
      <c r="BR1" s="2" t="s">
        <v>55</v>
      </c>
      <c r="BS1" s="2" t="s">
        <v>56</v>
      </c>
      <c r="BT1" s="2" t="s">
        <v>57</v>
      </c>
      <c r="BU1" s="2" t="s">
        <v>58</v>
      </c>
      <c r="BV1" s="2" t="s">
        <v>109</v>
      </c>
      <c r="BW1" s="2" t="s">
        <v>76</v>
      </c>
      <c r="BX1" s="2" t="s">
        <v>79</v>
      </c>
      <c r="BY1" s="2" t="s">
        <v>89</v>
      </c>
      <c r="BZ1" s="2" t="s">
        <v>90</v>
      </c>
      <c r="CA1" s="2" t="s">
        <v>97</v>
      </c>
      <c r="CB1" s="2" t="s">
        <v>102</v>
      </c>
      <c r="CC1" s="2" t="s">
        <v>103</v>
      </c>
      <c r="CD1" s="2" t="s">
        <v>104</v>
      </c>
      <c r="CE1" s="2" t="s">
        <v>105</v>
      </c>
      <c r="CF1" s="2" t="s">
        <v>106</v>
      </c>
      <c r="CG1" s="2" t="s">
        <v>31</v>
      </c>
      <c r="CH1" s="2" t="s">
        <v>32</v>
      </c>
      <c r="CI1" s="2" t="s">
        <v>72</v>
      </c>
    </row>
    <row r="2" spans="1:87" x14ac:dyDescent="0.25">
      <c r="A2" s="2">
        <v>1990</v>
      </c>
      <c r="B2" s="2">
        <v>0.623</v>
      </c>
      <c r="C2" s="2">
        <v>1.4890000000000001</v>
      </c>
      <c r="D2" s="2">
        <v>1.2689999999999999</v>
      </c>
      <c r="E2" s="2">
        <v>0.77500000000000002</v>
      </c>
      <c r="F2" s="2">
        <v>1.1919999999999999</v>
      </c>
      <c r="G2" s="2">
        <v>0.53900000000000003</v>
      </c>
      <c r="H2" s="2">
        <v>0.68700000000000006</v>
      </c>
      <c r="I2" s="2">
        <v>0.85</v>
      </c>
      <c r="J2" s="2">
        <v>1.581</v>
      </c>
      <c r="K2" s="2">
        <v>1.159</v>
      </c>
      <c r="L2" s="2">
        <v>0.433</v>
      </c>
      <c r="M2" s="2">
        <v>0.97599999999999998</v>
      </c>
      <c r="N2" s="2">
        <v>0.38400000000000001</v>
      </c>
      <c r="O2" s="13">
        <v>0.50949999999999995</v>
      </c>
      <c r="P2" s="13">
        <v>0.62160000000000004</v>
      </c>
      <c r="Q2" s="13">
        <v>0.4118</v>
      </c>
      <c r="R2" s="2">
        <v>0.42399999999999999</v>
      </c>
      <c r="S2" s="2">
        <v>0.23300000000000001</v>
      </c>
      <c r="T2" s="2">
        <v>0.314</v>
      </c>
      <c r="U2" s="2">
        <v>0.88100000000000001</v>
      </c>
      <c r="V2" s="2">
        <v>0.17699999999999999</v>
      </c>
      <c r="W2" s="2">
        <v>1.31</v>
      </c>
      <c r="X2" s="2">
        <v>1.165</v>
      </c>
      <c r="Y2" s="2">
        <v>0.27100000000000002</v>
      </c>
      <c r="Z2" s="2">
        <v>0.22800000000000001</v>
      </c>
      <c r="AA2" s="2">
        <v>1.0940000000000001</v>
      </c>
      <c r="AB2" s="2">
        <v>1.1819999999999999</v>
      </c>
      <c r="AC2" s="2">
        <v>0.871</v>
      </c>
      <c r="AD2" s="2">
        <v>0.70799999999999996</v>
      </c>
      <c r="AE2" s="2">
        <v>0.16300000000000001</v>
      </c>
      <c r="AF2" s="2">
        <v>0.10199999999999999</v>
      </c>
      <c r="AG2" s="2">
        <v>1.3640000000000001</v>
      </c>
      <c r="AH2" s="10">
        <v>-999.9</v>
      </c>
      <c r="AI2" s="2">
        <v>2.2610000000000001</v>
      </c>
      <c r="AJ2" s="2">
        <v>0.70499999999999996</v>
      </c>
      <c r="AK2" s="2">
        <v>0.55800000000000005</v>
      </c>
      <c r="AL2" s="2">
        <v>0.97699999999999998</v>
      </c>
      <c r="AM2" s="2">
        <v>1.2210000000000001</v>
      </c>
      <c r="AN2" s="35">
        <v>2.2429999999999999</v>
      </c>
      <c r="AO2" s="35">
        <v>0.59399999999999997</v>
      </c>
      <c r="AP2" s="35">
        <v>0.81200000000000006</v>
      </c>
      <c r="AQ2" s="35">
        <v>0.94599999999999995</v>
      </c>
      <c r="AR2" s="35">
        <v>1.002</v>
      </c>
      <c r="AS2" s="35">
        <v>0.874</v>
      </c>
      <c r="AT2" s="35">
        <v>0.439</v>
      </c>
      <c r="AU2" s="35">
        <v>0.75600000000000001</v>
      </c>
      <c r="AV2" s="10">
        <v>-999.9</v>
      </c>
      <c r="AW2" s="35">
        <v>0.38400000000000001</v>
      </c>
      <c r="AX2" s="35">
        <v>0.55500000000000005</v>
      </c>
      <c r="AY2" s="35">
        <v>0.78100000000000003</v>
      </c>
      <c r="AZ2" s="35">
        <v>0.28399999999999997</v>
      </c>
      <c r="BA2" s="35">
        <v>0.29399999999999998</v>
      </c>
      <c r="BB2" s="35">
        <v>0.53100000000000003</v>
      </c>
      <c r="BC2" s="35">
        <v>0.83799999999999997</v>
      </c>
      <c r="BD2" s="10">
        <v>-999.9</v>
      </c>
      <c r="BE2" s="10">
        <v>-999.9</v>
      </c>
      <c r="BF2" s="10">
        <v>-999.9</v>
      </c>
      <c r="BG2" s="10">
        <v>-999.9</v>
      </c>
      <c r="BH2" s="10">
        <v>-999.9</v>
      </c>
      <c r="BI2" s="10">
        <v>-999.9</v>
      </c>
      <c r="BJ2" s="10">
        <v>-999.9</v>
      </c>
      <c r="BK2" s="10">
        <v>-999.9</v>
      </c>
      <c r="BL2" s="10">
        <v>-999.9</v>
      </c>
      <c r="BM2" s="10">
        <v>-999.9</v>
      </c>
      <c r="BN2" s="10">
        <v>-999.9</v>
      </c>
      <c r="BO2" s="10">
        <v>-999.9</v>
      </c>
      <c r="BP2" s="10">
        <v>-999.9</v>
      </c>
      <c r="BQ2" s="10">
        <v>-999.9</v>
      </c>
      <c r="BR2" s="10">
        <v>-999.9</v>
      </c>
      <c r="BS2" s="10">
        <v>-999.9</v>
      </c>
      <c r="BT2" s="10">
        <v>-999.9</v>
      </c>
      <c r="BU2" s="10">
        <v>-999.9</v>
      </c>
      <c r="BV2" s="10">
        <v>-999.9</v>
      </c>
      <c r="BW2" s="10">
        <v>-999.9</v>
      </c>
      <c r="BX2" s="10">
        <v>-999.9</v>
      </c>
      <c r="BY2" s="10">
        <v>-999.9</v>
      </c>
      <c r="BZ2" s="10">
        <v>-999.9</v>
      </c>
      <c r="CA2" s="10">
        <v>-999.9</v>
      </c>
      <c r="CB2" s="10">
        <v>-999.9</v>
      </c>
      <c r="CC2" s="10">
        <v>-999.9</v>
      </c>
      <c r="CD2" s="10">
        <v>-999.9</v>
      </c>
      <c r="CE2" s="10">
        <v>-999.9</v>
      </c>
      <c r="CF2" s="10">
        <v>-999.9</v>
      </c>
      <c r="CG2" s="10">
        <v>-999.9</v>
      </c>
      <c r="CH2" s="10">
        <v>-999.9</v>
      </c>
      <c r="CI2" s="42">
        <v>1.1339999999999999</v>
      </c>
    </row>
    <row r="3" spans="1:87" x14ac:dyDescent="0.25">
      <c r="A3" s="2">
        <v>1991</v>
      </c>
      <c r="B3" s="2">
        <v>0.70399999999999996</v>
      </c>
      <c r="C3" s="2">
        <v>1.4490000000000001</v>
      </c>
      <c r="D3" s="2">
        <v>1.2649999999999999</v>
      </c>
      <c r="E3" s="2">
        <v>0.96</v>
      </c>
      <c r="F3" s="2">
        <v>0.9</v>
      </c>
      <c r="G3" s="2">
        <v>0.60599999999999998</v>
      </c>
      <c r="H3" s="2">
        <v>0.76400000000000001</v>
      </c>
      <c r="I3" s="2">
        <v>0.80500000000000005</v>
      </c>
      <c r="J3" s="10">
        <v>-999.9</v>
      </c>
      <c r="K3" s="10">
        <v>-999.9</v>
      </c>
      <c r="L3" s="2">
        <v>0.54300000000000004</v>
      </c>
      <c r="M3" s="2">
        <v>1.08</v>
      </c>
      <c r="N3" s="2">
        <v>0.35599999999999998</v>
      </c>
      <c r="O3" s="13">
        <v>0.52659999999999996</v>
      </c>
      <c r="P3" s="13">
        <v>0.57569999999999999</v>
      </c>
      <c r="Q3" s="13">
        <v>0.43280000000000002</v>
      </c>
      <c r="R3" s="2">
        <v>0.47199999999999998</v>
      </c>
      <c r="S3" s="2">
        <v>0.24199999999999999</v>
      </c>
      <c r="T3" s="2">
        <v>0.39500000000000002</v>
      </c>
      <c r="U3" s="2">
        <v>0.95</v>
      </c>
      <c r="V3" s="2">
        <v>0.223</v>
      </c>
      <c r="W3" s="2">
        <v>1.4239999999999999</v>
      </c>
      <c r="X3" s="2">
        <v>0.878</v>
      </c>
      <c r="Y3" s="2">
        <v>0.34200000000000003</v>
      </c>
      <c r="Z3" s="2">
        <v>0.19600000000000001</v>
      </c>
      <c r="AA3" s="2">
        <v>1.2609999999999999</v>
      </c>
      <c r="AB3" s="42">
        <v>2.91</v>
      </c>
      <c r="AC3" s="2">
        <v>1.0860000000000001</v>
      </c>
      <c r="AD3" s="2">
        <v>0.745</v>
      </c>
      <c r="AE3" s="2">
        <v>0.17199999999999999</v>
      </c>
      <c r="AF3" s="2">
        <v>0.11</v>
      </c>
      <c r="AG3" s="2">
        <v>1.35</v>
      </c>
      <c r="AH3" s="2">
        <v>1.7949999999999999</v>
      </c>
      <c r="AI3" s="2">
        <v>2.2160000000000002</v>
      </c>
      <c r="AJ3" s="2">
        <v>0.49299999999999999</v>
      </c>
      <c r="AK3" s="2">
        <v>0.36099999999999999</v>
      </c>
      <c r="AL3" s="2">
        <v>0.83699999999999997</v>
      </c>
      <c r="AM3" s="2">
        <v>0.98699999999999999</v>
      </c>
      <c r="AN3" s="35">
        <v>1.075</v>
      </c>
      <c r="AO3" s="35">
        <v>0.92900000000000005</v>
      </c>
      <c r="AP3" s="35">
        <v>0.51500000000000001</v>
      </c>
      <c r="AQ3" s="35">
        <v>1.1080000000000001</v>
      </c>
      <c r="AR3" s="35">
        <v>0.8</v>
      </c>
      <c r="AS3" s="35">
        <v>0.86699999999999999</v>
      </c>
      <c r="AT3" s="35">
        <v>0.56899999999999995</v>
      </c>
      <c r="AU3" s="35">
        <v>0.96599999999999997</v>
      </c>
      <c r="AV3" s="35">
        <v>0.47599999999999998</v>
      </c>
      <c r="AW3" s="35">
        <v>0.41199999999999998</v>
      </c>
      <c r="AX3" s="35">
        <v>0.34300000000000003</v>
      </c>
      <c r="AY3" s="10">
        <v>-999.9</v>
      </c>
      <c r="AZ3" s="35">
        <v>0.23599999999999999</v>
      </c>
      <c r="BA3" s="35">
        <v>0.247</v>
      </c>
      <c r="BB3" s="35">
        <v>0.374</v>
      </c>
      <c r="BC3" s="35">
        <v>0.80300000000000005</v>
      </c>
      <c r="BD3" s="10">
        <v>-999.9</v>
      </c>
      <c r="BE3" s="10">
        <v>-999.9</v>
      </c>
      <c r="BF3" s="10">
        <v>-999.9</v>
      </c>
      <c r="BG3" s="10">
        <v>-999.9</v>
      </c>
      <c r="BH3" s="10">
        <v>-999.9</v>
      </c>
      <c r="BI3" s="10">
        <v>-999.9</v>
      </c>
      <c r="BJ3" s="10">
        <v>-999.9</v>
      </c>
      <c r="BK3" s="10">
        <v>-999.9</v>
      </c>
      <c r="BL3" s="10">
        <v>-999.9</v>
      </c>
      <c r="BM3" s="10">
        <v>-999.9</v>
      </c>
      <c r="BN3" s="10">
        <v>-999.9</v>
      </c>
      <c r="BO3" s="10">
        <v>-999.9</v>
      </c>
      <c r="BP3" s="10">
        <v>-999.9</v>
      </c>
      <c r="BQ3" s="10">
        <v>-999.9</v>
      </c>
      <c r="BR3" s="10">
        <v>-999.9</v>
      </c>
      <c r="BS3" s="10">
        <v>-999.9</v>
      </c>
      <c r="BT3" s="10">
        <v>-999.9</v>
      </c>
      <c r="BU3" s="10">
        <v>-999.9</v>
      </c>
      <c r="BV3" s="10">
        <v>-999.9</v>
      </c>
      <c r="BW3" s="10">
        <v>-999.9</v>
      </c>
      <c r="BX3" s="10">
        <v>-999.9</v>
      </c>
      <c r="BY3" s="10">
        <v>-999.9</v>
      </c>
      <c r="BZ3" s="10">
        <v>-999.9</v>
      </c>
      <c r="CA3" s="10">
        <v>-999.9</v>
      </c>
      <c r="CB3" s="10">
        <v>-999.9</v>
      </c>
      <c r="CC3" s="10">
        <v>-999.9</v>
      </c>
      <c r="CD3" s="10">
        <v>-999.9</v>
      </c>
      <c r="CE3" s="10">
        <v>-999.9</v>
      </c>
      <c r="CF3" s="10">
        <v>-999.9</v>
      </c>
      <c r="CG3" s="10">
        <v>-999.9</v>
      </c>
      <c r="CH3" s="10">
        <v>-999.9</v>
      </c>
      <c r="CI3" s="42">
        <v>0.50900000000000001</v>
      </c>
    </row>
    <row r="4" spans="1:87" x14ac:dyDescent="0.25">
      <c r="A4" s="2">
        <v>1992</v>
      </c>
      <c r="B4" s="2">
        <v>0.38400000000000001</v>
      </c>
      <c r="C4" s="2">
        <v>1.2589999999999999</v>
      </c>
      <c r="D4" s="2">
        <v>0.96199999999999997</v>
      </c>
      <c r="E4" s="2">
        <v>0.76900000000000002</v>
      </c>
      <c r="F4" s="2">
        <v>0.98599999999999999</v>
      </c>
      <c r="G4" s="2">
        <v>0.48</v>
      </c>
      <c r="H4" s="2">
        <v>0.70599999999999996</v>
      </c>
      <c r="I4" s="2">
        <v>0.77300000000000002</v>
      </c>
      <c r="J4" s="10">
        <v>-999.9</v>
      </c>
      <c r="K4" s="2">
        <v>0.96399999999999997</v>
      </c>
      <c r="L4" s="2">
        <v>0.41899999999999998</v>
      </c>
      <c r="M4" s="2">
        <v>1.133</v>
      </c>
      <c r="N4" s="2">
        <v>0.38200000000000001</v>
      </c>
      <c r="O4" s="13">
        <v>0.49380000000000002</v>
      </c>
      <c r="P4" s="13">
        <v>0.71699999999999997</v>
      </c>
      <c r="Q4" s="13">
        <v>0.439</v>
      </c>
      <c r="R4" s="2">
        <v>0.45700000000000002</v>
      </c>
      <c r="S4" s="2">
        <v>0.23100000000000001</v>
      </c>
      <c r="T4" s="2">
        <v>0.37</v>
      </c>
      <c r="U4" s="2">
        <v>0.90500000000000003</v>
      </c>
      <c r="V4" s="2">
        <v>0.19800000000000001</v>
      </c>
      <c r="W4" s="2">
        <v>1.272</v>
      </c>
      <c r="X4" s="2">
        <v>0.89700000000000002</v>
      </c>
      <c r="Y4" s="2">
        <v>0.246</v>
      </c>
      <c r="Z4" s="2">
        <v>0.32</v>
      </c>
      <c r="AA4" s="2">
        <v>0.89300000000000002</v>
      </c>
      <c r="AB4" s="2">
        <v>1.8680000000000001</v>
      </c>
      <c r="AC4" s="2">
        <v>1.2090000000000001</v>
      </c>
      <c r="AD4" s="2">
        <v>0.73499999999999999</v>
      </c>
      <c r="AE4" s="2">
        <v>0.14799999999999999</v>
      </c>
      <c r="AF4" s="2">
        <v>9.8000000000000004E-2</v>
      </c>
      <c r="AG4" s="2">
        <v>1.294</v>
      </c>
      <c r="AH4" s="2">
        <v>1.6739999999999999</v>
      </c>
      <c r="AI4" s="2">
        <v>2.6560000000000001</v>
      </c>
      <c r="AJ4" s="2">
        <v>0.36399999999999999</v>
      </c>
      <c r="AK4" s="2">
        <v>0.71599999999999997</v>
      </c>
      <c r="AL4" s="2">
        <v>0.69699999999999995</v>
      </c>
      <c r="AM4" s="2">
        <v>0.89200000000000002</v>
      </c>
      <c r="AN4" s="35">
        <v>1.212</v>
      </c>
      <c r="AO4" s="35">
        <v>0.55500000000000005</v>
      </c>
      <c r="AP4" s="35">
        <v>0.504</v>
      </c>
      <c r="AQ4" s="35">
        <v>1.5880000000000001</v>
      </c>
      <c r="AR4" s="35">
        <v>0.80600000000000005</v>
      </c>
      <c r="AS4" s="35">
        <v>0.88100000000000001</v>
      </c>
      <c r="AT4" s="35">
        <v>0.54800000000000004</v>
      </c>
      <c r="AU4" s="35">
        <v>0.55900000000000005</v>
      </c>
      <c r="AV4" s="10">
        <v>-999.9</v>
      </c>
      <c r="AW4" s="35">
        <v>0.371</v>
      </c>
      <c r="AX4" s="35">
        <v>0.439</v>
      </c>
      <c r="AY4" s="35">
        <v>0.40600000000000003</v>
      </c>
      <c r="AZ4" s="35">
        <v>0.316</v>
      </c>
      <c r="BA4" s="35">
        <v>0.47199999999999998</v>
      </c>
      <c r="BB4" s="35">
        <v>0.27800000000000002</v>
      </c>
      <c r="BC4" s="35">
        <v>0.75</v>
      </c>
      <c r="BD4" s="10">
        <v>-999.9</v>
      </c>
      <c r="BE4" s="10">
        <v>-999.9</v>
      </c>
      <c r="BF4" s="2">
        <v>0.76800000000000002</v>
      </c>
      <c r="BG4" s="10">
        <v>-999.9</v>
      </c>
      <c r="BH4" s="10">
        <v>-999.9</v>
      </c>
      <c r="BI4" s="10">
        <v>-999.9</v>
      </c>
      <c r="BJ4" s="10">
        <v>-999.9</v>
      </c>
      <c r="BK4" s="10">
        <v>-999.9</v>
      </c>
      <c r="BL4" s="10">
        <v>-999.9</v>
      </c>
      <c r="BM4" s="10">
        <v>-999.9</v>
      </c>
      <c r="BN4" s="10">
        <v>-999.9</v>
      </c>
      <c r="BO4" s="10">
        <v>-999.9</v>
      </c>
      <c r="BP4" s="10">
        <v>-999.9</v>
      </c>
      <c r="BQ4" s="10">
        <v>-999.9</v>
      </c>
      <c r="BR4" s="10">
        <v>-999.9</v>
      </c>
      <c r="BS4" s="10">
        <v>-999.9</v>
      </c>
      <c r="BT4" s="10">
        <v>-999.9</v>
      </c>
      <c r="BU4" s="10">
        <v>-999.9</v>
      </c>
      <c r="BV4" s="10">
        <v>-999.9</v>
      </c>
      <c r="BW4" s="10">
        <v>-999.9</v>
      </c>
      <c r="BX4" s="10">
        <v>-999.9</v>
      </c>
      <c r="BY4" s="10">
        <v>-999.9</v>
      </c>
      <c r="BZ4" s="10">
        <v>-999.9</v>
      </c>
      <c r="CA4" s="10">
        <v>-999.9</v>
      </c>
      <c r="CB4" s="10">
        <v>-999.9</v>
      </c>
      <c r="CC4" s="10">
        <v>-999.9</v>
      </c>
      <c r="CD4" s="10">
        <v>-999.9</v>
      </c>
      <c r="CE4" s="10">
        <v>-999.9</v>
      </c>
      <c r="CF4" s="10">
        <v>-999.9</v>
      </c>
      <c r="CG4" s="10">
        <v>-999.9</v>
      </c>
      <c r="CH4" s="10">
        <v>-999.9</v>
      </c>
      <c r="CI4" s="42">
        <v>0.32200000000000001</v>
      </c>
    </row>
    <row r="5" spans="1:87" x14ac:dyDescent="0.25">
      <c r="A5" s="2">
        <v>1993</v>
      </c>
      <c r="B5" s="2">
        <v>0.54200000000000004</v>
      </c>
      <c r="C5" s="2">
        <v>1.224</v>
      </c>
      <c r="D5" s="2">
        <v>1.085</v>
      </c>
      <c r="E5" s="2">
        <v>0.82599999999999996</v>
      </c>
      <c r="F5" s="2">
        <v>0.94799999999999995</v>
      </c>
      <c r="G5" s="2">
        <v>0.55500000000000005</v>
      </c>
      <c r="H5" s="2">
        <v>0.58399999999999996</v>
      </c>
      <c r="I5" s="2">
        <v>0.64200000000000002</v>
      </c>
      <c r="J5" s="2">
        <v>0.93300000000000005</v>
      </c>
      <c r="K5" s="2">
        <v>0.88400000000000001</v>
      </c>
      <c r="L5" s="2">
        <v>0.38800000000000001</v>
      </c>
      <c r="M5" s="2">
        <v>0.75600000000000001</v>
      </c>
      <c r="N5" s="2">
        <v>0.308</v>
      </c>
      <c r="O5" s="13">
        <v>0.48730000000000001</v>
      </c>
      <c r="P5" s="13">
        <v>0.47899999999999998</v>
      </c>
      <c r="Q5" s="13">
        <v>0.40739999999999998</v>
      </c>
      <c r="R5" s="2">
        <v>0.47399999999999998</v>
      </c>
      <c r="S5" s="2">
        <v>0.29099999999999998</v>
      </c>
      <c r="T5" s="2">
        <v>0.48</v>
      </c>
      <c r="U5" s="2">
        <v>0.92</v>
      </c>
      <c r="V5" s="2">
        <v>0.23899999999999999</v>
      </c>
      <c r="W5" s="10">
        <v>-999.9</v>
      </c>
      <c r="X5" s="2">
        <v>0.89200000000000002</v>
      </c>
      <c r="Y5" s="2">
        <v>0.26</v>
      </c>
      <c r="Z5" s="2">
        <v>0.20799999999999999</v>
      </c>
      <c r="AA5" s="2">
        <v>1.0649999999999999</v>
      </c>
      <c r="AB5" s="2">
        <v>1.4359999999999999</v>
      </c>
      <c r="AC5" s="2">
        <v>0.67100000000000004</v>
      </c>
      <c r="AD5" s="2">
        <v>0.77300000000000002</v>
      </c>
      <c r="AE5" s="2">
        <v>0.13200000000000001</v>
      </c>
      <c r="AF5" s="2">
        <v>0.10299999999999999</v>
      </c>
      <c r="AG5" s="2">
        <v>1.6539999999999999</v>
      </c>
      <c r="AH5" s="2">
        <v>2.0110000000000001</v>
      </c>
      <c r="AI5" s="2">
        <v>2.8759999999999999</v>
      </c>
      <c r="AJ5" s="2">
        <v>0.51800000000000002</v>
      </c>
      <c r="AK5" s="2">
        <v>0.41899999999999998</v>
      </c>
      <c r="AL5" s="2">
        <v>0.78300000000000003</v>
      </c>
      <c r="AM5" s="2">
        <v>0.71399999999999997</v>
      </c>
      <c r="AN5" s="35">
        <v>1.2869999999999999</v>
      </c>
      <c r="AO5" s="35">
        <v>0.59</v>
      </c>
      <c r="AP5" s="35">
        <v>0.56200000000000006</v>
      </c>
      <c r="AQ5" s="35">
        <v>1.837</v>
      </c>
      <c r="AR5" s="35">
        <v>1.028</v>
      </c>
      <c r="AS5" s="35">
        <v>0.69199999999999995</v>
      </c>
      <c r="AT5" s="35">
        <v>0.48899999999999999</v>
      </c>
      <c r="AU5" s="35">
        <v>0.69499999999999995</v>
      </c>
      <c r="AV5" s="35">
        <v>1.5880000000000001</v>
      </c>
      <c r="AW5" s="35">
        <v>0.29299999999999998</v>
      </c>
      <c r="AX5" s="35">
        <v>0.37</v>
      </c>
      <c r="AY5" s="35">
        <v>0.25700000000000001</v>
      </c>
      <c r="AZ5" s="35">
        <v>0.186</v>
      </c>
      <c r="BA5" s="35">
        <v>0.37</v>
      </c>
      <c r="BB5" s="35">
        <v>0.28100000000000003</v>
      </c>
      <c r="BC5" s="35">
        <v>0.83</v>
      </c>
      <c r="BD5" s="10">
        <v>-999.9</v>
      </c>
      <c r="BE5" s="10">
        <v>-999.9</v>
      </c>
      <c r="BF5" s="2">
        <v>0.74</v>
      </c>
      <c r="BG5" s="2">
        <v>0.746</v>
      </c>
      <c r="BH5" s="10">
        <v>-999.9</v>
      </c>
      <c r="BI5" s="10">
        <v>-999.9</v>
      </c>
      <c r="BJ5" s="10">
        <v>-999.9</v>
      </c>
      <c r="BK5" s="10">
        <v>-999.9</v>
      </c>
      <c r="BL5" s="10">
        <v>-999.9</v>
      </c>
      <c r="BM5" s="10">
        <v>-999.9</v>
      </c>
      <c r="BN5" s="10">
        <v>-999.9</v>
      </c>
      <c r="BO5" s="10">
        <v>-999.9</v>
      </c>
      <c r="BP5" s="10">
        <v>-999.9</v>
      </c>
      <c r="BQ5" s="10">
        <v>-999.9</v>
      </c>
      <c r="BR5" s="10">
        <v>-999.9</v>
      </c>
      <c r="BS5" s="10">
        <v>-999.9</v>
      </c>
      <c r="BT5" s="10">
        <v>-999.9</v>
      </c>
      <c r="BU5" s="10">
        <v>-999.9</v>
      </c>
      <c r="BV5" s="10">
        <v>-999.9</v>
      </c>
      <c r="BW5" s="2">
        <v>0.69799999999999995</v>
      </c>
      <c r="BX5" s="2">
        <v>0.14299999999999999</v>
      </c>
      <c r="BY5" s="2">
        <v>0.81200000000000006</v>
      </c>
      <c r="BZ5" s="2">
        <v>0.79600000000000004</v>
      </c>
      <c r="CA5" s="10">
        <v>-999.9</v>
      </c>
      <c r="CB5" s="10">
        <v>-999.9</v>
      </c>
      <c r="CC5" s="2">
        <v>1.4450000000000001</v>
      </c>
      <c r="CD5" s="2">
        <v>1.454</v>
      </c>
      <c r="CE5" s="10">
        <v>-999.9</v>
      </c>
      <c r="CF5" s="10">
        <v>-999.9</v>
      </c>
      <c r="CG5" s="10">
        <v>-999.9</v>
      </c>
      <c r="CH5" s="10">
        <v>-999.9</v>
      </c>
      <c r="CI5" s="42">
        <v>1.502</v>
      </c>
    </row>
    <row r="6" spans="1:87" x14ac:dyDescent="0.25">
      <c r="A6" s="2">
        <v>1994</v>
      </c>
      <c r="B6" s="2">
        <v>0.438</v>
      </c>
      <c r="C6" s="2">
        <v>0.94399999999999995</v>
      </c>
      <c r="D6" s="2">
        <v>0.82299999999999995</v>
      </c>
      <c r="E6" s="2">
        <v>0.95499999999999996</v>
      </c>
      <c r="F6" s="2">
        <v>0.91700000000000004</v>
      </c>
      <c r="G6" s="2">
        <v>0.49</v>
      </c>
      <c r="H6" s="2">
        <v>0.68400000000000005</v>
      </c>
      <c r="I6" s="2">
        <v>0.67400000000000004</v>
      </c>
      <c r="J6" s="2">
        <v>0.879</v>
      </c>
      <c r="K6" s="2">
        <v>0.76300000000000001</v>
      </c>
      <c r="L6" s="2">
        <v>0.38100000000000001</v>
      </c>
      <c r="M6" s="2">
        <v>0.81299999999999994</v>
      </c>
      <c r="N6" s="2">
        <v>0.246</v>
      </c>
      <c r="O6" s="13">
        <v>0.50649999999999995</v>
      </c>
      <c r="P6" s="13">
        <v>0.49490000000000001</v>
      </c>
      <c r="Q6" s="13">
        <v>0.39290000000000003</v>
      </c>
      <c r="R6" s="2">
        <v>0.43099999999999999</v>
      </c>
      <c r="S6" s="2">
        <v>0.26600000000000001</v>
      </c>
      <c r="T6" s="2">
        <v>0.40500000000000003</v>
      </c>
      <c r="U6" s="2">
        <v>0.89200000000000002</v>
      </c>
      <c r="V6" s="2">
        <v>0.16300000000000001</v>
      </c>
      <c r="W6" s="2">
        <v>0.76800000000000002</v>
      </c>
      <c r="X6" s="2">
        <v>1.117</v>
      </c>
      <c r="Y6" s="2">
        <v>0.17699999999999999</v>
      </c>
      <c r="Z6" s="42">
        <v>0.50900000000000001</v>
      </c>
      <c r="AA6" s="2">
        <v>0.93100000000000005</v>
      </c>
      <c r="AB6" s="2">
        <v>1.458</v>
      </c>
      <c r="AC6" s="2">
        <v>0.75</v>
      </c>
      <c r="AD6" s="2">
        <v>0.63700000000000001</v>
      </c>
      <c r="AE6" s="2">
        <v>0.10100000000000001</v>
      </c>
      <c r="AF6" s="2">
        <v>0.11600000000000001</v>
      </c>
      <c r="AG6" s="2">
        <v>1.143</v>
      </c>
      <c r="AH6" s="2">
        <v>1.5609999999999999</v>
      </c>
      <c r="AI6" s="2">
        <v>2.1219999999999999</v>
      </c>
      <c r="AJ6" s="2">
        <v>0.47399999999999998</v>
      </c>
      <c r="AK6" s="2">
        <v>0.59299999999999997</v>
      </c>
      <c r="AL6" s="2">
        <v>0.627</v>
      </c>
      <c r="AM6" s="2">
        <v>0.80700000000000005</v>
      </c>
      <c r="AN6" s="35">
        <v>0.996</v>
      </c>
      <c r="AO6" s="35">
        <v>0.48399999999999999</v>
      </c>
      <c r="AP6" s="35">
        <v>0.57499999999999996</v>
      </c>
      <c r="AQ6" s="35">
        <v>0.67300000000000004</v>
      </c>
      <c r="AR6" s="35">
        <v>0.95699999999999996</v>
      </c>
      <c r="AS6" s="35">
        <v>0.63400000000000001</v>
      </c>
      <c r="AT6" s="35">
        <v>0.51200000000000001</v>
      </c>
      <c r="AU6" s="35">
        <v>0.53500000000000003</v>
      </c>
      <c r="AV6" s="35">
        <v>0.33500000000000002</v>
      </c>
      <c r="AW6" s="35">
        <v>0.38400000000000001</v>
      </c>
      <c r="AX6" s="35">
        <v>0.30599999999999999</v>
      </c>
      <c r="AY6" s="35">
        <v>0.17599999999999999</v>
      </c>
      <c r="AZ6" s="35">
        <v>0.32600000000000001</v>
      </c>
      <c r="BA6" s="35">
        <v>0.59199999999999997</v>
      </c>
      <c r="BB6" s="35">
        <v>0.222</v>
      </c>
      <c r="BC6" s="35">
        <v>0.66900000000000004</v>
      </c>
      <c r="BD6" s="10">
        <v>-999.9</v>
      </c>
      <c r="BE6" s="10">
        <v>-999.9</v>
      </c>
      <c r="BF6" s="2">
        <v>0.77400000000000002</v>
      </c>
      <c r="BG6" s="2">
        <v>0.75900000000000001</v>
      </c>
      <c r="BH6" s="10">
        <v>-999.9</v>
      </c>
      <c r="BI6" s="10">
        <v>-999.9</v>
      </c>
      <c r="BJ6" s="10">
        <v>-999.9</v>
      </c>
      <c r="BK6" s="10">
        <v>-999.9</v>
      </c>
      <c r="BL6" s="10">
        <v>-999.9</v>
      </c>
      <c r="BM6" s="10">
        <v>-999.9</v>
      </c>
      <c r="BN6" s="10">
        <v>-999.9</v>
      </c>
      <c r="BO6" s="10">
        <v>-999.9</v>
      </c>
      <c r="BP6" s="10">
        <v>-999.9</v>
      </c>
      <c r="BQ6" s="10">
        <v>-999.9</v>
      </c>
      <c r="BR6" s="10">
        <v>-999.9</v>
      </c>
      <c r="BS6" s="10">
        <v>-999.9</v>
      </c>
      <c r="BT6" s="10">
        <v>-999.9</v>
      </c>
      <c r="BU6" s="10">
        <v>-999.9</v>
      </c>
      <c r="BV6" s="10">
        <v>-999.9</v>
      </c>
      <c r="BW6" s="2">
        <v>0.61299999999999999</v>
      </c>
      <c r="BX6" s="2">
        <v>0.81399999999999995</v>
      </c>
      <c r="BY6" s="2">
        <v>0.74</v>
      </c>
      <c r="BZ6" s="2">
        <v>0.95799999999999996</v>
      </c>
      <c r="CA6" s="10">
        <v>-999.9</v>
      </c>
      <c r="CB6" s="10">
        <v>-999.9</v>
      </c>
      <c r="CC6" s="2">
        <v>1.131</v>
      </c>
      <c r="CD6" s="2">
        <v>1.149</v>
      </c>
      <c r="CE6" s="2">
        <v>1.38</v>
      </c>
      <c r="CF6" s="10">
        <v>-999.9</v>
      </c>
      <c r="CG6" s="10">
        <v>-999.9</v>
      </c>
      <c r="CH6" s="10">
        <v>-999.9</v>
      </c>
      <c r="CI6" s="42">
        <v>1.7</v>
      </c>
    </row>
    <row r="7" spans="1:87" x14ac:dyDescent="0.25">
      <c r="A7" s="2">
        <v>1995</v>
      </c>
      <c r="B7" s="2">
        <v>0.36099999999999999</v>
      </c>
      <c r="C7" s="2">
        <v>0.89300000000000002</v>
      </c>
      <c r="D7" s="2">
        <v>0.94499999999999995</v>
      </c>
      <c r="E7" s="2">
        <v>0.78300000000000003</v>
      </c>
      <c r="F7" s="2">
        <v>0.755</v>
      </c>
      <c r="G7" s="2">
        <v>0.53600000000000003</v>
      </c>
      <c r="H7" s="2">
        <v>0.50600000000000001</v>
      </c>
      <c r="I7" s="2">
        <v>0.67600000000000005</v>
      </c>
      <c r="J7" s="2">
        <v>0.59699999999999998</v>
      </c>
      <c r="K7" s="2">
        <v>0.66500000000000004</v>
      </c>
      <c r="L7" s="2">
        <v>0.377</v>
      </c>
      <c r="M7" s="2">
        <v>0.76100000000000001</v>
      </c>
      <c r="N7" s="2">
        <v>0.252</v>
      </c>
      <c r="O7" s="13">
        <v>0.46660000000000001</v>
      </c>
      <c r="P7" s="13">
        <v>0.51</v>
      </c>
      <c r="Q7" s="13">
        <v>0.36099999999999999</v>
      </c>
      <c r="R7" s="2">
        <v>0.42699999999999999</v>
      </c>
      <c r="S7" s="2">
        <v>0.255</v>
      </c>
      <c r="T7" s="2">
        <v>0.35899999999999999</v>
      </c>
      <c r="U7" s="2">
        <v>0.80300000000000005</v>
      </c>
      <c r="V7" s="2">
        <v>0.17199999999999999</v>
      </c>
      <c r="W7" s="2">
        <v>0.99099999999999999</v>
      </c>
      <c r="X7" s="2">
        <v>0.59799999999999998</v>
      </c>
      <c r="Y7" s="2">
        <v>0.13200000000000001</v>
      </c>
      <c r="Z7" s="2">
        <v>0.13900000000000001</v>
      </c>
      <c r="AA7" s="2">
        <v>0.89300000000000002</v>
      </c>
      <c r="AB7" s="2">
        <v>1.3560000000000001</v>
      </c>
      <c r="AC7" s="2">
        <v>0.80900000000000005</v>
      </c>
      <c r="AD7" s="2">
        <v>0.50800000000000001</v>
      </c>
      <c r="AE7" s="2">
        <v>9.4E-2</v>
      </c>
      <c r="AF7" s="2">
        <v>8.2000000000000003E-2</v>
      </c>
      <c r="AG7" s="2">
        <v>1.1000000000000001</v>
      </c>
      <c r="AH7" s="2">
        <v>1.504</v>
      </c>
      <c r="AI7" s="2">
        <v>2.0129999999999999</v>
      </c>
      <c r="AJ7" s="2">
        <v>0.36499999999999999</v>
      </c>
      <c r="AK7" s="2">
        <v>0.51</v>
      </c>
      <c r="AL7" s="2">
        <v>0.79200000000000004</v>
      </c>
      <c r="AM7" s="2">
        <v>0.82099999999999995</v>
      </c>
      <c r="AN7" s="35">
        <v>1.0529999999999999</v>
      </c>
      <c r="AO7" s="35">
        <v>0.55900000000000005</v>
      </c>
      <c r="AP7" s="35">
        <v>0.28899999999999998</v>
      </c>
      <c r="AQ7" s="35">
        <v>1.155</v>
      </c>
      <c r="AR7" s="35">
        <v>0.96699999999999997</v>
      </c>
      <c r="AS7" s="35">
        <v>0.73899999999999999</v>
      </c>
      <c r="AT7" s="35">
        <v>0.30399999999999999</v>
      </c>
      <c r="AU7" s="35">
        <v>0.52300000000000002</v>
      </c>
      <c r="AV7" s="35">
        <v>0.32600000000000001</v>
      </c>
      <c r="AW7" s="35">
        <v>0.307</v>
      </c>
      <c r="AX7" s="35">
        <v>0.441</v>
      </c>
      <c r="AY7" s="35">
        <v>0.216</v>
      </c>
      <c r="AZ7" s="35">
        <v>0.29099999999999998</v>
      </c>
      <c r="BA7" s="35">
        <v>0.53400000000000003</v>
      </c>
      <c r="BB7" s="35">
        <v>0.29099999999999998</v>
      </c>
      <c r="BC7" s="35">
        <v>0.66300000000000003</v>
      </c>
      <c r="BD7" s="10">
        <v>-999.9</v>
      </c>
      <c r="BE7" s="10">
        <v>-999.9</v>
      </c>
      <c r="BF7" s="2">
        <v>0.57699999999999996</v>
      </c>
      <c r="BG7" s="2">
        <v>0.66500000000000004</v>
      </c>
      <c r="BH7" s="10">
        <v>-999.9</v>
      </c>
      <c r="BI7" s="10">
        <v>-999.9</v>
      </c>
      <c r="BJ7" s="10">
        <v>-999.9</v>
      </c>
      <c r="BK7" s="2">
        <v>0.42699999999999999</v>
      </c>
      <c r="BL7" s="10">
        <v>-999.9</v>
      </c>
      <c r="BM7" s="10">
        <v>-999.9</v>
      </c>
      <c r="BN7" s="10">
        <v>-999.9</v>
      </c>
      <c r="BO7" s="10">
        <v>-999.9</v>
      </c>
      <c r="BP7" s="10">
        <v>-999.9</v>
      </c>
      <c r="BQ7" s="10">
        <v>-999.9</v>
      </c>
      <c r="BR7" s="10">
        <v>-999.9</v>
      </c>
      <c r="BS7" s="10">
        <v>-999.9</v>
      </c>
      <c r="BT7" s="10">
        <v>-999.9</v>
      </c>
      <c r="BU7" s="10">
        <v>-999.9</v>
      </c>
      <c r="BV7" s="10">
        <v>-999.9</v>
      </c>
      <c r="BW7" s="2">
        <v>0.67200000000000004</v>
      </c>
      <c r="BX7" s="2">
        <v>0.85499999999999998</v>
      </c>
      <c r="BY7" s="2">
        <v>0.78500000000000003</v>
      </c>
      <c r="BZ7" s="2">
        <v>0.83899999999999997</v>
      </c>
      <c r="CA7" s="10">
        <v>-999.9</v>
      </c>
      <c r="CB7" s="10">
        <v>-999.9</v>
      </c>
      <c r="CC7" s="2">
        <v>1.36</v>
      </c>
      <c r="CD7" s="2">
        <v>1.216</v>
      </c>
      <c r="CE7" s="2">
        <v>1.41</v>
      </c>
      <c r="CF7" s="10">
        <v>-999.9</v>
      </c>
      <c r="CG7" s="10">
        <v>-999.9</v>
      </c>
      <c r="CH7" s="2">
        <v>0.90700000000000003</v>
      </c>
      <c r="CI7" s="42">
        <v>1.4630000000000001</v>
      </c>
    </row>
    <row r="8" spans="1:87" x14ac:dyDescent="0.25">
      <c r="A8" s="2">
        <v>1996</v>
      </c>
      <c r="B8" s="2">
        <v>0.41599999999999998</v>
      </c>
      <c r="C8" s="2">
        <v>1.004</v>
      </c>
      <c r="D8" s="2">
        <v>1.0409999999999999</v>
      </c>
      <c r="E8" s="2">
        <v>0.81299999999999994</v>
      </c>
      <c r="F8" s="2">
        <v>0.747</v>
      </c>
      <c r="G8" s="2">
        <v>0.49299999999999999</v>
      </c>
      <c r="H8" s="2">
        <v>0.63500000000000001</v>
      </c>
      <c r="I8" s="10">
        <v>-999.9</v>
      </c>
      <c r="J8" s="2">
        <v>0.71299999999999997</v>
      </c>
      <c r="K8" s="2">
        <v>0.84699999999999998</v>
      </c>
      <c r="L8" s="2">
        <v>0.32500000000000001</v>
      </c>
      <c r="M8" s="2">
        <v>0.82599999999999996</v>
      </c>
      <c r="N8" s="2">
        <v>0.20699999999999999</v>
      </c>
      <c r="O8" s="2">
        <v>0.34899999999999998</v>
      </c>
      <c r="P8" s="2">
        <v>0.59099999999999997</v>
      </c>
      <c r="Q8" s="2">
        <v>0.373</v>
      </c>
      <c r="R8" s="2">
        <v>0.45500000000000002</v>
      </c>
      <c r="S8" s="2">
        <v>0.307</v>
      </c>
      <c r="T8" s="2">
        <v>0.625</v>
      </c>
      <c r="U8" s="2">
        <v>0.91500000000000004</v>
      </c>
      <c r="V8" s="10">
        <v>-999.9</v>
      </c>
      <c r="W8" s="2">
        <v>0.61899999999999999</v>
      </c>
      <c r="X8" s="2">
        <v>0.40100000000000002</v>
      </c>
      <c r="Y8" s="2">
        <v>0.17299999999999999</v>
      </c>
      <c r="Z8" s="2">
        <v>0.14000000000000001</v>
      </c>
      <c r="AA8" s="2">
        <v>0.69299999999999995</v>
      </c>
      <c r="AB8" s="2">
        <v>1.0089999999999999</v>
      </c>
      <c r="AC8" s="2">
        <v>0.55900000000000005</v>
      </c>
      <c r="AD8" s="2">
        <v>0.58099999999999996</v>
      </c>
      <c r="AE8" s="2">
        <v>0.11</v>
      </c>
      <c r="AF8" s="2">
        <v>7.3999999999999996E-2</v>
      </c>
      <c r="AG8" s="2">
        <v>0.93300000000000005</v>
      </c>
      <c r="AH8" s="2">
        <v>1.534</v>
      </c>
      <c r="AI8" s="2">
        <v>3.0329999999999999</v>
      </c>
      <c r="AJ8" s="2">
        <v>0.35499999999999998</v>
      </c>
      <c r="AK8" s="2">
        <v>0.70299999999999996</v>
      </c>
      <c r="AL8" s="2">
        <v>0.77600000000000002</v>
      </c>
      <c r="AM8" s="2">
        <v>0.81599999999999995</v>
      </c>
      <c r="AN8" s="35">
        <v>1.113</v>
      </c>
      <c r="AO8" s="35">
        <v>0.54500000000000004</v>
      </c>
      <c r="AP8" s="35">
        <v>0.25600000000000001</v>
      </c>
      <c r="AQ8" s="35">
        <v>0.67100000000000004</v>
      </c>
      <c r="AR8" s="35">
        <v>0.66700000000000004</v>
      </c>
      <c r="AS8" s="35">
        <v>0.52400000000000002</v>
      </c>
      <c r="AT8" s="35">
        <v>0.26600000000000001</v>
      </c>
      <c r="AU8" s="35">
        <v>0.38</v>
      </c>
      <c r="AV8" s="35">
        <v>0.49099999999999999</v>
      </c>
      <c r="AW8" s="35">
        <v>0.27300000000000002</v>
      </c>
      <c r="AX8" s="35">
        <v>0.311</v>
      </c>
      <c r="AY8" s="35">
        <v>0.182</v>
      </c>
      <c r="AZ8" s="35">
        <v>0.34100000000000003</v>
      </c>
      <c r="BA8" s="35">
        <v>0.32100000000000001</v>
      </c>
      <c r="BB8" s="35">
        <v>0.223</v>
      </c>
      <c r="BC8" s="35">
        <v>0.53300000000000003</v>
      </c>
      <c r="BD8" s="10">
        <v>-999.9</v>
      </c>
      <c r="BE8" s="10">
        <v>-999.9</v>
      </c>
      <c r="BF8" s="2">
        <v>0.75900000000000001</v>
      </c>
      <c r="BG8" s="2">
        <v>0.91600000000000004</v>
      </c>
      <c r="BH8" s="10">
        <v>-999.9</v>
      </c>
      <c r="BI8" s="2">
        <v>1.06</v>
      </c>
      <c r="BJ8" s="10">
        <v>-999.9</v>
      </c>
      <c r="BK8" s="2">
        <v>0.26400000000000001</v>
      </c>
      <c r="BL8" s="10">
        <v>-999.9</v>
      </c>
      <c r="BM8" s="10">
        <v>-999.9</v>
      </c>
      <c r="BN8" s="10">
        <v>-999.9</v>
      </c>
      <c r="BO8" s="10">
        <v>-999.9</v>
      </c>
      <c r="BP8" s="10">
        <v>-999.9</v>
      </c>
      <c r="BQ8" s="10">
        <v>-999.9</v>
      </c>
      <c r="BR8" s="10">
        <v>-999.9</v>
      </c>
      <c r="BS8" s="10">
        <v>-999.9</v>
      </c>
      <c r="BT8" s="10">
        <v>-999.9</v>
      </c>
      <c r="BU8" s="10">
        <v>-999.9</v>
      </c>
      <c r="BV8" s="10">
        <v>-999.9</v>
      </c>
      <c r="BW8" s="2">
        <v>0.46100000000000002</v>
      </c>
      <c r="BX8" s="2">
        <v>1.0529999999999999</v>
      </c>
      <c r="BY8" s="2">
        <v>0.76</v>
      </c>
      <c r="BZ8" s="2">
        <v>0.91700000000000004</v>
      </c>
      <c r="CA8" s="10">
        <v>-999.9</v>
      </c>
      <c r="CB8" s="10">
        <v>-999.9</v>
      </c>
      <c r="CC8" s="2">
        <v>1.2909999999999999</v>
      </c>
      <c r="CD8" s="2">
        <v>0.996</v>
      </c>
      <c r="CE8" s="2">
        <v>1.075</v>
      </c>
      <c r="CF8" s="10">
        <v>-999.9</v>
      </c>
      <c r="CG8" s="2">
        <v>0.75900000000000001</v>
      </c>
      <c r="CH8" s="2">
        <v>0.78</v>
      </c>
      <c r="CI8" s="2">
        <v>1.159</v>
      </c>
    </row>
    <row r="9" spans="1:87" x14ac:dyDescent="0.25">
      <c r="A9" s="2">
        <v>1997</v>
      </c>
      <c r="B9" s="2">
        <v>0.32400000000000001</v>
      </c>
      <c r="C9" s="2">
        <v>0.83899999999999997</v>
      </c>
      <c r="D9" s="2">
        <v>0.82499999999999996</v>
      </c>
      <c r="E9" s="2">
        <v>0.72799999999999998</v>
      </c>
      <c r="F9" s="2">
        <v>0.627</v>
      </c>
      <c r="G9" s="2">
        <v>0.39500000000000002</v>
      </c>
      <c r="H9" s="2">
        <v>0.48099999999999998</v>
      </c>
      <c r="I9" s="10">
        <v>-999.9</v>
      </c>
      <c r="J9" s="2">
        <v>0.53600000000000003</v>
      </c>
      <c r="K9" s="2">
        <v>0.56200000000000006</v>
      </c>
      <c r="L9" s="2">
        <v>0.251</v>
      </c>
      <c r="M9" s="2">
        <v>0.52300000000000002</v>
      </c>
      <c r="N9" s="2">
        <v>0.189</v>
      </c>
      <c r="O9" s="2">
        <v>0.32200000000000001</v>
      </c>
      <c r="P9" s="2">
        <v>0.371</v>
      </c>
      <c r="Q9" s="2">
        <v>0.25800000000000001</v>
      </c>
      <c r="R9" s="2">
        <v>0.39100000000000001</v>
      </c>
      <c r="S9" s="2">
        <v>0.25</v>
      </c>
      <c r="T9" s="2">
        <v>0.45500000000000002</v>
      </c>
      <c r="U9" s="2">
        <v>0.68200000000000005</v>
      </c>
      <c r="V9" s="2">
        <v>0.29699999999999999</v>
      </c>
      <c r="W9" s="2">
        <v>0.53200000000000003</v>
      </c>
      <c r="X9" s="2">
        <v>0.41599999999999998</v>
      </c>
      <c r="Y9" s="10">
        <v>-999.9</v>
      </c>
      <c r="Z9" s="2">
        <v>0.14799999999999999</v>
      </c>
      <c r="AA9" s="2">
        <v>0.68600000000000005</v>
      </c>
      <c r="AB9" s="2">
        <v>0.48199999999999998</v>
      </c>
      <c r="AC9" s="2">
        <v>0.40100000000000002</v>
      </c>
      <c r="AD9" s="2">
        <v>0.52600000000000002</v>
      </c>
      <c r="AE9" s="2">
        <v>8.7999999999999995E-2</v>
      </c>
      <c r="AF9" s="2">
        <v>9.4E-2</v>
      </c>
      <c r="AG9" s="2">
        <v>0.85299999999999998</v>
      </c>
      <c r="AH9" s="2">
        <v>1.1599999999999999</v>
      </c>
      <c r="AI9" s="2">
        <v>1.921</v>
      </c>
      <c r="AJ9" s="2">
        <v>0.34899999999999998</v>
      </c>
      <c r="AK9" s="2">
        <v>0.56999999999999995</v>
      </c>
      <c r="AL9" s="2">
        <v>0.629</v>
      </c>
      <c r="AM9" s="2">
        <v>0.621</v>
      </c>
      <c r="AN9" s="35">
        <v>0.82299999999999995</v>
      </c>
      <c r="AO9" s="35">
        <v>0.43099999999999999</v>
      </c>
      <c r="AP9" s="35">
        <v>0.46300000000000002</v>
      </c>
      <c r="AQ9" s="35">
        <v>1.0049999999999999</v>
      </c>
      <c r="AR9" s="35">
        <v>0.81299999999999994</v>
      </c>
      <c r="AS9" s="35">
        <v>0.49199999999999999</v>
      </c>
      <c r="AT9" s="35">
        <v>0.33300000000000002</v>
      </c>
      <c r="AU9" s="35">
        <v>0.34</v>
      </c>
      <c r="AV9" s="35">
        <v>0.3</v>
      </c>
      <c r="AW9" s="35">
        <v>0.26</v>
      </c>
      <c r="AX9" s="35">
        <v>0.20499999999999999</v>
      </c>
      <c r="AY9" s="35">
        <v>0.25</v>
      </c>
      <c r="AZ9" s="35">
        <v>0.30399999999999999</v>
      </c>
      <c r="BA9" s="35">
        <v>0.39300000000000002</v>
      </c>
      <c r="BB9" s="35">
        <v>0.16300000000000001</v>
      </c>
      <c r="BC9" s="35">
        <v>0.51800000000000002</v>
      </c>
      <c r="BD9" s="2">
        <v>0.28100000000000003</v>
      </c>
      <c r="BE9" s="2">
        <v>0.32500000000000001</v>
      </c>
      <c r="BF9" s="2">
        <v>0.54400000000000004</v>
      </c>
      <c r="BG9" s="2">
        <v>0.95599999999999996</v>
      </c>
      <c r="BH9" s="2">
        <v>0.84199999999999997</v>
      </c>
      <c r="BI9" s="2">
        <v>0.70299999999999996</v>
      </c>
      <c r="BJ9" s="10">
        <v>-999.9</v>
      </c>
      <c r="BK9" s="2">
        <v>0.505</v>
      </c>
      <c r="BL9" s="10">
        <v>-999.9</v>
      </c>
      <c r="BM9" s="10">
        <v>-999.9</v>
      </c>
      <c r="BN9" s="10">
        <v>-999.9</v>
      </c>
      <c r="BO9" s="10">
        <v>-999.9</v>
      </c>
      <c r="BP9" s="10">
        <v>-999.9</v>
      </c>
      <c r="BQ9" s="10">
        <v>-999.9</v>
      </c>
      <c r="BR9" s="10">
        <v>-999.9</v>
      </c>
      <c r="BS9" s="10">
        <v>-999.9</v>
      </c>
      <c r="BT9" s="10">
        <v>-999.9</v>
      </c>
      <c r="BU9" s="10">
        <v>-999.9</v>
      </c>
      <c r="BV9" s="10">
        <v>-999.9</v>
      </c>
      <c r="BW9" s="2">
        <v>0.88100000000000001</v>
      </c>
      <c r="BX9" s="2">
        <v>0.71799999999999997</v>
      </c>
      <c r="BY9" s="2">
        <v>0.55800000000000005</v>
      </c>
      <c r="BZ9" s="2">
        <v>0.60599999999999998</v>
      </c>
      <c r="CA9" s="10">
        <v>-999.9</v>
      </c>
      <c r="CB9" s="10">
        <v>-999.9</v>
      </c>
      <c r="CC9" s="2">
        <v>0.94699999999999995</v>
      </c>
      <c r="CD9" s="2">
        <v>0.93799999999999994</v>
      </c>
      <c r="CE9" s="2">
        <v>0.94299999999999995</v>
      </c>
      <c r="CF9" s="10">
        <v>-999.9</v>
      </c>
      <c r="CG9" s="2">
        <v>0.84799999999999998</v>
      </c>
      <c r="CH9" s="2">
        <v>0.626</v>
      </c>
      <c r="CI9" s="2">
        <v>1.2</v>
      </c>
    </row>
    <row r="10" spans="1:87" x14ac:dyDescent="0.25">
      <c r="A10" s="2">
        <v>1998</v>
      </c>
      <c r="B10" s="2">
        <v>0.32100000000000001</v>
      </c>
      <c r="C10" s="2">
        <v>0.627</v>
      </c>
      <c r="D10" s="2">
        <v>0.57599999999999996</v>
      </c>
      <c r="E10" s="2">
        <v>0.61299999999999999</v>
      </c>
      <c r="F10" s="2">
        <v>0.59299999999999997</v>
      </c>
      <c r="G10" s="2">
        <v>0.43099999999999999</v>
      </c>
      <c r="H10" s="2">
        <v>0.49199999999999999</v>
      </c>
      <c r="I10" s="10">
        <v>-999.9</v>
      </c>
      <c r="J10" s="2">
        <v>0.54</v>
      </c>
      <c r="K10" s="2">
        <v>0.48199999999999998</v>
      </c>
      <c r="L10" s="2">
        <v>0.23699999999999999</v>
      </c>
      <c r="M10" s="2">
        <v>0.47499999999999998</v>
      </c>
      <c r="N10" s="2">
        <v>0.182</v>
      </c>
      <c r="O10" s="2">
        <v>0.30599999999999999</v>
      </c>
      <c r="P10" s="2">
        <v>0.40899999999999997</v>
      </c>
      <c r="Q10" s="2">
        <v>0.31</v>
      </c>
      <c r="R10" s="2">
        <v>0.30099999999999999</v>
      </c>
      <c r="S10" s="2">
        <v>0.19</v>
      </c>
      <c r="T10" s="2">
        <v>0.33200000000000002</v>
      </c>
      <c r="U10" s="2">
        <v>0.74299999999999999</v>
      </c>
      <c r="V10" s="2">
        <v>0.153</v>
      </c>
      <c r="W10" s="2">
        <v>0.93300000000000005</v>
      </c>
      <c r="X10" s="2">
        <v>0.66700000000000004</v>
      </c>
      <c r="Y10" s="10">
        <v>-999.9</v>
      </c>
      <c r="Z10" s="10">
        <v>-999.9</v>
      </c>
      <c r="AA10" s="2">
        <v>0.80600000000000005</v>
      </c>
      <c r="AB10" s="2">
        <v>0.61599999999999999</v>
      </c>
      <c r="AC10" s="2">
        <v>0.375</v>
      </c>
      <c r="AD10" s="2">
        <v>0.52700000000000002</v>
      </c>
      <c r="AE10" s="2">
        <v>7.0999999999999994E-2</v>
      </c>
      <c r="AF10" s="2">
        <v>0.08</v>
      </c>
      <c r="AG10" s="2">
        <v>0.83899999999999997</v>
      </c>
      <c r="AH10" s="2">
        <v>1.1259999999999999</v>
      </c>
      <c r="AI10" s="2">
        <v>1.377</v>
      </c>
      <c r="AJ10" s="2">
        <v>0.41099999999999998</v>
      </c>
      <c r="AK10" s="2">
        <v>0.373</v>
      </c>
      <c r="AL10" s="2">
        <v>0.442</v>
      </c>
      <c r="AM10" s="2">
        <v>0.54100000000000004</v>
      </c>
      <c r="AN10" s="35">
        <v>0.82799999999999996</v>
      </c>
      <c r="AO10" s="35">
        <v>0.38600000000000001</v>
      </c>
      <c r="AP10" s="35">
        <v>0.56599999999999995</v>
      </c>
      <c r="AQ10" s="35">
        <v>0.85599999999999998</v>
      </c>
      <c r="AR10" s="35">
        <v>1.202</v>
      </c>
      <c r="AS10" s="35">
        <v>0.498</v>
      </c>
      <c r="AT10" s="35">
        <v>0.34799999999999998</v>
      </c>
      <c r="AU10" s="35">
        <v>0.34300000000000003</v>
      </c>
      <c r="AV10" s="35">
        <v>0.29399999999999998</v>
      </c>
      <c r="AW10" s="35">
        <v>0.308</v>
      </c>
      <c r="AX10" s="35">
        <v>0.30099999999999999</v>
      </c>
      <c r="AY10" s="35">
        <v>0.44900000000000001</v>
      </c>
      <c r="AZ10" s="35">
        <v>0.46899999999999997</v>
      </c>
      <c r="BA10" s="35">
        <v>0.85399999999999998</v>
      </c>
      <c r="BB10" s="35">
        <v>0.153</v>
      </c>
      <c r="BC10" s="35">
        <v>0.46500000000000002</v>
      </c>
      <c r="BD10" s="2">
        <v>0.26800000000000002</v>
      </c>
      <c r="BE10" s="2">
        <v>0.33600000000000002</v>
      </c>
      <c r="BF10" s="2">
        <v>0.54600000000000004</v>
      </c>
      <c r="BG10" s="2">
        <v>0.86499999999999999</v>
      </c>
      <c r="BH10" s="2">
        <v>0.73599999999999999</v>
      </c>
      <c r="BI10" s="2">
        <v>0.434</v>
      </c>
      <c r="BJ10" s="10">
        <v>-999.9</v>
      </c>
      <c r="BK10" s="2">
        <v>0.56299999999999994</v>
      </c>
      <c r="BL10" s="10">
        <v>-999.9</v>
      </c>
      <c r="BM10" s="10">
        <v>-999.9</v>
      </c>
      <c r="BN10" s="10">
        <v>-999.9</v>
      </c>
      <c r="BO10" s="10">
        <v>-999.9</v>
      </c>
      <c r="BP10" s="10">
        <v>-999.9</v>
      </c>
      <c r="BQ10" s="10">
        <v>-999.9</v>
      </c>
      <c r="BR10" s="2">
        <v>0.47899999999999998</v>
      </c>
      <c r="BS10" s="2">
        <v>0.34599999999999997</v>
      </c>
      <c r="BT10" s="10">
        <v>-999.9</v>
      </c>
      <c r="BU10" s="10">
        <v>-999.9</v>
      </c>
      <c r="BW10" s="2">
        <v>0.622</v>
      </c>
      <c r="BX10" s="2">
        <v>0.58099999999999996</v>
      </c>
      <c r="BY10" s="2">
        <v>0.54200000000000004</v>
      </c>
      <c r="BZ10" s="2">
        <v>0.63900000000000001</v>
      </c>
      <c r="CA10" s="10">
        <v>-999.9</v>
      </c>
      <c r="CB10" s="10">
        <v>-999.9</v>
      </c>
      <c r="CC10" s="2">
        <v>0.93200000000000005</v>
      </c>
      <c r="CD10" s="2">
        <v>0.75900000000000001</v>
      </c>
      <c r="CE10" s="2">
        <v>0.85399999999999998</v>
      </c>
      <c r="CF10" s="10">
        <v>-999.9</v>
      </c>
      <c r="CG10" s="2">
        <v>0.51100000000000001</v>
      </c>
      <c r="CH10" s="2">
        <v>0.88400000000000001</v>
      </c>
      <c r="CI10" s="2">
        <v>0.754</v>
      </c>
    </row>
    <row r="11" spans="1:87" x14ac:dyDescent="0.25">
      <c r="A11" s="2">
        <v>1999</v>
      </c>
      <c r="B11" s="2">
        <v>0.316</v>
      </c>
      <c r="C11" s="2">
        <v>0.56299999999999994</v>
      </c>
      <c r="D11" s="2">
        <v>0.58799999999999997</v>
      </c>
      <c r="E11" s="2">
        <v>0.52100000000000002</v>
      </c>
      <c r="F11" s="2">
        <v>0.59499999999999997</v>
      </c>
      <c r="G11" s="2">
        <v>0.36299999999999999</v>
      </c>
      <c r="H11" s="2">
        <v>0.437</v>
      </c>
      <c r="I11" s="10">
        <v>-999.9</v>
      </c>
      <c r="J11" s="2">
        <v>0.61899999999999999</v>
      </c>
      <c r="K11" s="2">
        <v>0.45800000000000002</v>
      </c>
      <c r="L11" s="2">
        <v>0.28599999999999998</v>
      </c>
      <c r="M11" s="2">
        <v>0.58599999999999997</v>
      </c>
      <c r="N11" s="2">
        <v>0.21</v>
      </c>
      <c r="O11" s="2">
        <v>0.316</v>
      </c>
      <c r="P11" s="2">
        <v>0.32800000000000001</v>
      </c>
      <c r="Q11" s="2">
        <v>0.27900000000000003</v>
      </c>
      <c r="R11" s="2">
        <v>0.29299999999999998</v>
      </c>
      <c r="S11" s="10">
        <v>-999.9</v>
      </c>
      <c r="T11" s="10">
        <v>-999.9</v>
      </c>
      <c r="U11" s="2">
        <v>0.56000000000000005</v>
      </c>
      <c r="V11" s="2">
        <v>9.8000000000000004E-2</v>
      </c>
      <c r="W11" s="2">
        <v>1.0349999999999999</v>
      </c>
      <c r="X11" s="2">
        <v>0.85499999999999998</v>
      </c>
      <c r="Y11" s="10">
        <v>-999.9</v>
      </c>
      <c r="Z11" s="2">
        <v>0.13900000000000001</v>
      </c>
      <c r="AA11" s="2">
        <v>1.2869999999999999</v>
      </c>
      <c r="AB11" s="2">
        <v>0.53400000000000003</v>
      </c>
      <c r="AC11" s="2">
        <v>0.40500000000000003</v>
      </c>
      <c r="AD11" s="2">
        <v>0.45300000000000001</v>
      </c>
      <c r="AE11" s="2">
        <v>0.09</v>
      </c>
      <c r="AF11" s="2">
        <v>8.5000000000000006E-2</v>
      </c>
      <c r="AG11" s="2">
        <v>0.748</v>
      </c>
      <c r="AH11" s="2">
        <v>0.72899999999999998</v>
      </c>
      <c r="AI11" s="2">
        <v>1.4610000000000001</v>
      </c>
      <c r="AJ11" s="2">
        <v>0.33</v>
      </c>
      <c r="AK11" s="2">
        <v>0.41299999999999998</v>
      </c>
      <c r="AL11" s="2">
        <v>0.46500000000000002</v>
      </c>
      <c r="AM11" s="2">
        <v>0.45600000000000002</v>
      </c>
      <c r="AN11" s="35">
        <v>0.78500000000000003</v>
      </c>
      <c r="AO11" s="35">
        <v>0.33400000000000002</v>
      </c>
      <c r="AP11" s="35">
        <v>0.46400000000000002</v>
      </c>
      <c r="AQ11" s="35">
        <v>1.046</v>
      </c>
      <c r="AR11" s="35">
        <v>0.97099999999999997</v>
      </c>
      <c r="AS11" s="35">
        <v>0.45100000000000001</v>
      </c>
      <c r="AT11" s="35">
        <v>0.316</v>
      </c>
      <c r="AU11" s="35">
        <v>0.36799999999999999</v>
      </c>
      <c r="AV11" s="35">
        <v>0.23699999999999999</v>
      </c>
      <c r="AW11" s="35">
        <v>0.23699999999999999</v>
      </c>
      <c r="AX11" s="35">
        <v>0.23300000000000001</v>
      </c>
      <c r="AY11" s="35">
        <v>0.441</v>
      </c>
      <c r="AZ11" s="35">
        <v>0.35299999999999998</v>
      </c>
      <c r="BA11" s="35">
        <v>0.47499999999999998</v>
      </c>
      <c r="BB11" s="35">
        <v>0.16400000000000001</v>
      </c>
      <c r="BC11" s="35">
        <v>0.47299999999999998</v>
      </c>
      <c r="BD11" s="2">
        <v>0.25900000000000001</v>
      </c>
      <c r="BE11" s="2">
        <v>0.314</v>
      </c>
      <c r="BF11" s="2">
        <v>0.52400000000000002</v>
      </c>
      <c r="BG11" s="2">
        <v>0.58499999999999996</v>
      </c>
      <c r="BH11" s="2">
        <v>0.93</v>
      </c>
      <c r="BI11" s="2">
        <v>0.41299999999999998</v>
      </c>
      <c r="BJ11" s="10">
        <v>-999.9</v>
      </c>
      <c r="BK11" s="2">
        <v>0.61699999999999999</v>
      </c>
      <c r="BL11" s="2">
        <v>0.89100000000000001</v>
      </c>
      <c r="BM11" s="2">
        <v>0.45400000000000001</v>
      </c>
      <c r="BN11" s="2">
        <v>0.53500000000000003</v>
      </c>
      <c r="BO11" s="2">
        <v>0.81499999999999995</v>
      </c>
      <c r="BP11" s="10">
        <v>-999.9</v>
      </c>
      <c r="BQ11" s="10">
        <v>-999.9</v>
      </c>
      <c r="BR11" s="2">
        <v>0.44700000000000001</v>
      </c>
      <c r="BS11" s="2">
        <v>0.27</v>
      </c>
      <c r="BT11" s="10">
        <v>-999.9</v>
      </c>
      <c r="BU11" s="10">
        <v>-999.9</v>
      </c>
      <c r="BV11" s="2">
        <v>0.375</v>
      </c>
      <c r="BW11" s="2">
        <v>0.56299999999999994</v>
      </c>
      <c r="BX11" s="2">
        <v>0.45500000000000002</v>
      </c>
      <c r="BY11" s="2">
        <v>0.54600000000000004</v>
      </c>
      <c r="BZ11" s="2">
        <v>0.58599999999999997</v>
      </c>
      <c r="CA11" s="2">
        <v>0.49099999999999999</v>
      </c>
      <c r="CB11" s="10">
        <v>-999.9</v>
      </c>
      <c r="CC11" s="2">
        <v>1.0529999999999999</v>
      </c>
      <c r="CD11" s="2">
        <v>0.875</v>
      </c>
      <c r="CE11" s="2">
        <v>0.77100000000000002</v>
      </c>
      <c r="CF11" s="10">
        <v>-999.9</v>
      </c>
      <c r="CG11" s="2">
        <v>0.46300000000000002</v>
      </c>
      <c r="CH11" s="2">
        <v>0.52800000000000002</v>
      </c>
      <c r="CI11" s="2">
        <v>0.83599999999999997</v>
      </c>
    </row>
    <row r="12" spans="1:87" x14ac:dyDescent="0.25">
      <c r="A12" s="2">
        <v>2000</v>
      </c>
      <c r="B12" s="2">
        <v>0.30499999999999999</v>
      </c>
      <c r="C12" s="2">
        <v>0.621</v>
      </c>
      <c r="D12" s="2">
        <v>0.53</v>
      </c>
      <c r="E12" s="10">
        <v>-999.9</v>
      </c>
      <c r="F12" s="2">
        <v>0.68799999999999994</v>
      </c>
      <c r="G12" s="10">
        <v>-999.9</v>
      </c>
      <c r="H12" s="2">
        <v>0.41499999999999998</v>
      </c>
      <c r="I12" s="10">
        <v>-999.9</v>
      </c>
      <c r="J12" s="10">
        <v>-999.9</v>
      </c>
      <c r="K12" s="2">
        <v>0.53100000000000003</v>
      </c>
      <c r="L12" s="2">
        <v>0.26200000000000001</v>
      </c>
      <c r="M12" s="2">
        <v>0.62</v>
      </c>
      <c r="N12" s="2">
        <v>0.20699999999999999</v>
      </c>
      <c r="O12" s="2">
        <v>0.26900000000000002</v>
      </c>
      <c r="P12" s="2">
        <v>0.35299999999999998</v>
      </c>
      <c r="Q12" s="2">
        <v>0.29099999999999998</v>
      </c>
      <c r="R12" s="10">
        <v>-999.9</v>
      </c>
      <c r="S12" s="10">
        <v>-999.9</v>
      </c>
      <c r="T12" s="10">
        <v>-999.9</v>
      </c>
      <c r="U12" s="10">
        <v>-999.9</v>
      </c>
      <c r="V12" s="10">
        <v>-999.9</v>
      </c>
      <c r="W12" s="2">
        <v>0.77400000000000002</v>
      </c>
      <c r="X12" s="2">
        <v>0.52200000000000002</v>
      </c>
      <c r="Y12" s="10">
        <v>-999.9</v>
      </c>
      <c r="Z12" s="2">
        <v>0.111</v>
      </c>
      <c r="AA12" s="2">
        <v>0.61299999999999999</v>
      </c>
      <c r="AB12" s="2">
        <v>0.68200000000000005</v>
      </c>
      <c r="AC12" s="2">
        <v>0.6</v>
      </c>
      <c r="AD12" s="2">
        <v>0.39600000000000002</v>
      </c>
      <c r="AE12" s="2">
        <v>9.5000000000000001E-2</v>
      </c>
      <c r="AF12" s="2">
        <v>0.09</v>
      </c>
      <c r="AG12" s="2">
        <v>0.79800000000000004</v>
      </c>
      <c r="AH12" s="2">
        <v>0.61399999999999999</v>
      </c>
      <c r="AI12" s="2">
        <v>1.464</v>
      </c>
      <c r="AJ12" s="2">
        <v>0.248</v>
      </c>
      <c r="AK12" s="2">
        <v>0.33700000000000002</v>
      </c>
      <c r="AL12" s="2">
        <v>0.40100000000000002</v>
      </c>
      <c r="AM12" s="2">
        <v>0.45100000000000001</v>
      </c>
      <c r="AN12" s="35">
        <v>0.88100000000000001</v>
      </c>
      <c r="AO12" s="35">
        <v>0.313</v>
      </c>
      <c r="AP12" s="35">
        <v>0.49299999999999999</v>
      </c>
      <c r="AQ12" s="35">
        <v>1.41</v>
      </c>
      <c r="AR12" s="35">
        <v>0.93700000000000006</v>
      </c>
      <c r="AS12" s="35">
        <v>0.501</v>
      </c>
      <c r="AT12" s="10">
        <v>-999.9</v>
      </c>
      <c r="AU12" s="35">
        <v>0.23799999999999999</v>
      </c>
      <c r="AV12" s="35">
        <v>0.32300000000000001</v>
      </c>
      <c r="AW12" s="35">
        <v>0.22500000000000001</v>
      </c>
      <c r="AX12" s="35">
        <v>0.23799999999999999</v>
      </c>
      <c r="AY12" s="35">
        <v>0.375</v>
      </c>
      <c r="AZ12" s="35">
        <v>0.27900000000000003</v>
      </c>
      <c r="BA12" s="35">
        <v>0.38100000000000001</v>
      </c>
      <c r="BB12" s="35">
        <v>0.182</v>
      </c>
      <c r="BC12" s="35">
        <v>0.45</v>
      </c>
      <c r="BD12" s="2">
        <v>0.28499999999999998</v>
      </c>
      <c r="BE12" s="2">
        <v>0.34</v>
      </c>
      <c r="BF12" s="10">
        <v>-999.9</v>
      </c>
      <c r="BG12" s="10">
        <v>-999.9</v>
      </c>
      <c r="BH12" s="2">
        <v>0.77600000000000002</v>
      </c>
      <c r="BI12" s="2">
        <v>0.497</v>
      </c>
      <c r="BJ12" s="2">
        <v>0.432</v>
      </c>
      <c r="BK12" s="2">
        <v>0.501</v>
      </c>
      <c r="BL12" s="2">
        <v>0.749</v>
      </c>
      <c r="BM12" s="2">
        <v>0.40300000000000002</v>
      </c>
      <c r="BN12" s="2">
        <v>0.53</v>
      </c>
      <c r="BO12" s="2">
        <v>0.86099999999999999</v>
      </c>
      <c r="BP12" s="10">
        <v>-999.9</v>
      </c>
      <c r="BQ12" s="10">
        <v>-999.9</v>
      </c>
      <c r="BR12" s="2">
        <v>0.32300000000000001</v>
      </c>
      <c r="BS12" s="2">
        <v>0.26500000000000001</v>
      </c>
      <c r="BT12" s="10">
        <v>-999.9</v>
      </c>
      <c r="BU12" s="10">
        <v>-999.9</v>
      </c>
      <c r="BV12" s="2">
        <v>0.27700000000000002</v>
      </c>
      <c r="BW12" s="2">
        <v>0.61199999999999999</v>
      </c>
      <c r="BX12" s="2">
        <v>0.56799999999999995</v>
      </c>
      <c r="BY12" s="2">
        <v>0.51</v>
      </c>
      <c r="BZ12" s="2">
        <v>0.60399999999999998</v>
      </c>
      <c r="CA12" s="2">
        <v>0.53</v>
      </c>
      <c r="CB12" s="10">
        <v>-999.9</v>
      </c>
      <c r="CC12" s="2">
        <v>1</v>
      </c>
      <c r="CD12" s="2">
        <v>0.75800000000000001</v>
      </c>
      <c r="CE12" s="2">
        <v>0.78900000000000003</v>
      </c>
      <c r="CF12" s="10">
        <v>-999.9</v>
      </c>
      <c r="CG12" s="2">
        <v>0.38800000000000001</v>
      </c>
      <c r="CH12" s="2">
        <v>0.44500000000000001</v>
      </c>
      <c r="CI12" s="2">
        <v>1.1870000000000001</v>
      </c>
    </row>
    <row r="13" spans="1:87" s="1" customFormat="1" x14ac:dyDescent="0.25">
      <c r="A13" s="1">
        <v>2001</v>
      </c>
      <c r="B13" s="1">
        <v>0.26400000000000001</v>
      </c>
      <c r="C13" s="1">
        <v>0.76400000000000001</v>
      </c>
      <c r="D13" s="1">
        <v>0.52500000000000002</v>
      </c>
      <c r="E13" s="1">
        <v>0.435</v>
      </c>
      <c r="F13" s="1">
        <v>0.44400000000000001</v>
      </c>
      <c r="G13" s="1">
        <v>0.29199999999999998</v>
      </c>
      <c r="H13" s="1">
        <v>0.39900000000000002</v>
      </c>
      <c r="I13" s="1">
        <v>0.38800000000000001</v>
      </c>
      <c r="J13" s="10">
        <v>-999.9</v>
      </c>
      <c r="K13" s="1">
        <v>0.51800000000000002</v>
      </c>
      <c r="L13" s="1">
        <v>0.24399999999999999</v>
      </c>
      <c r="M13" s="1">
        <v>0.442</v>
      </c>
      <c r="N13" s="1">
        <v>0.22</v>
      </c>
      <c r="O13" s="1">
        <v>0.27</v>
      </c>
      <c r="P13" s="1">
        <v>0.35499999999999998</v>
      </c>
      <c r="Q13" s="1">
        <v>0.28299999999999997</v>
      </c>
      <c r="R13" s="1">
        <v>0.36699999999999999</v>
      </c>
      <c r="S13" s="1">
        <v>0.20599999999999999</v>
      </c>
      <c r="T13" s="1">
        <v>0.314</v>
      </c>
      <c r="U13" s="1">
        <v>0.64900000000000002</v>
      </c>
      <c r="V13" s="1">
        <v>0.14199999999999999</v>
      </c>
      <c r="W13" s="1">
        <v>0.58399999999999996</v>
      </c>
      <c r="X13" s="1">
        <v>0.52300000000000002</v>
      </c>
      <c r="Y13" s="1">
        <v>0.13400000000000001</v>
      </c>
      <c r="Z13" s="1">
        <v>0.19</v>
      </c>
      <c r="AA13" s="1">
        <v>0.82299999999999995</v>
      </c>
      <c r="AB13" s="1">
        <v>0.59399999999999997</v>
      </c>
      <c r="AC13" s="1">
        <v>0.505</v>
      </c>
      <c r="AD13" s="1">
        <v>0.42599999999999999</v>
      </c>
      <c r="AE13" s="1">
        <v>7.4999999999999997E-2</v>
      </c>
      <c r="AF13" s="1">
        <v>6.9000000000000006E-2</v>
      </c>
      <c r="AG13" s="1">
        <v>0.72599999999999998</v>
      </c>
      <c r="AH13" s="1">
        <v>0.66100000000000003</v>
      </c>
      <c r="AI13" s="1">
        <v>2.1579999999999999</v>
      </c>
      <c r="AJ13" s="1">
        <v>0.248</v>
      </c>
      <c r="AK13" s="1">
        <v>0.36099999999999999</v>
      </c>
      <c r="AL13" s="1">
        <v>0.38400000000000001</v>
      </c>
      <c r="AM13" s="1">
        <v>0.43</v>
      </c>
      <c r="AN13" s="39">
        <v>0.82299999999999995</v>
      </c>
      <c r="AO13" s="39">
        <v>0.309</v>
      </c>
      <c r="AP13" s="10">
        <v>-999.9</v>
      </c>
      <c r="AQ13" s="10">
        <v>-999.9</v>
      </c>
      <c r="AR13" s="10">
        <v>-999.9</v>
      </c>
      <c r="AS13" s="39">
        <v>0.34300000000000003</v>
      </c>
      <c r="AT13" s="39">
        <v>0.49099999999999999</v>
      </c>
      <c r="AU13" s="39">
        <v>0.379</v>
      </c>
      <c r="AV13" s="39">
        <v>0.28100000000000003</v>
      </c>
      <c r="AW13" s="39">
        <v>0.22700000000000001</v>
      </c>
      <c r="AX13" s="39">
        <v>0.19600000000000001</v>
      </c>
      <c r="AY13" s="39">
        <v>0.28899999999999998</v>
      </c>
      <c r="AZ13" s="39">
        <v>0.29399999999999998</v>
      </c>
      <c r="BA13" s="39">
        <v>0.38500000000000001</v>
      </c>
      <c r="BB13" s="39">
        <v>0.186</v>
      </c>
      <c r="BC13" s="10">
        <v>-999.9</v>
      </c>
      <c r="BD13" s="1">
        <v>0.221</v>
      </c>
      <c r="BE13" s="1">
        <v>0.251</v>
      </c>
      <c r="BF13" s="1">
        <v>0.44600000000000001</v>
      </c>
      <c r="BG13" s="1">
        <v>0.52900000000000003</v>
      </c>
      <c r="BH13" s="1">
        <v>0.59699999999999998</v>
      </c>
      <c r="BI13" s="1">
        <v>0.45600000000000002</v>
      </c>
      <c r="BJ13" s="1">
        <v>0.373</v>
      </c>
      <c r="BK13" s="1">
        <v>0.57899999999999996</v>
      </c>
      <c r="BL13" s="1">
        <v>1.2490000000000001</v>
      </c>
      <c r="BM13" s="1">
        <v>0.46300000000000002</v>
      </c>
      <c r="BN13" s="1">
        <v>0.51600000000000001</v>
      </c>
      <c r="BO13" s="1">
        <v>1.05</v>
      </c>
      <c r="BP13" s="1">
        <v>0.44</v>
      </c>
      <c r="BQ13" s="1">
        <v>97.397000000000006</v>
      </c>
      <c r="BR13" s="1">
        <v>0.49399999999999999</v>
      </c>
      <c r="BS13" s="1">
        <v>0.23899999999999999</v>
      </c>
      <c r="BT13" s="10">
        <v>-999.9</v>
      </c>
      <c r="BU13" s="10">
        <v>-999.9</v>
      </c>
      <c r="BV13" s="1">
        <v>0.23300000000000001</v>
      </c>
      <c r="BW13" s="1">
        <v>0.51300000000000001</v>
      </c>
      <c r="BX13" s="1">
        <v>0.40100000000000002</v>
      </c>
      <c r="BY13" s="1">
        <v>0.48699999999999999</v>
      </c>
      <c r="BZ13" s="1">
        <v>0.60699999999999998</v>
      </c>
      <c r="CA13" s="1">
        <v>0.45700000000000002</v>
      </c>
      <c r="CB13" s="10">
        <v>-999.9</v>
      </c>
      <c r="CC13" s="1">
        <v>1.012</v>
      </c>
      <c r="CD13" s="1">
        <v>0.82799999999999996</v>
      </c>
      <c r="CE13" s="1">
        <v>0.77</v>
      </c>
      <c r="CF13" s="1">
        <v>0.79200000000000004</v>
      </c>
      <c r="CG13" s="1">
        <v>0.35399999999999998</v>
      </c>
      <c r="CH13" s="1">
        <v>0.58899999999999997</v>
      </c>
      <c r="CI13" s="1">
        <v>0.89900000000000002</v>
      </c>
    </row>
    <row r="14" spans="1:87" x14ac:dyDescent="0.25">
      <c r="A14" s="2">
        <v>2002</v>
      </c>
      <c r="B14" s="2">
        <v>0.25800000000000001</v>
      </c>
      <c r="C14" s="2">
        <v>0.65</v>
      </c>
      <c r="D14" s="2">
        <v>0.503</v>
      </c>
      <c r="E14" s="2">
        <v>0.46300000000000002</v>
      </c>
      <c r="F14" s="2">
        <v>0.46800000000000003</v>
      </c>
      <c r="G14" s="2">
        <v>0.27200000000000002</v>
      </c>
      <c r="H14" s="2">
        <v>0.38</v>
      </c>
      <c r="I14" s="2">
        <v>0.33900000000000002</v>
      </c>
      <c r="J14" s="2">
        <v>0.49399999999999999</v>
      </c>
      <c r="K14" s="2">
        <v>0.45200000000000001</v>
      </c>
      <c r="L14" s="2">
        <v>0.27800000000000002</v>
      </c>
      <c r="M14" s="2">
        <v>0.437</v>
      </c>
      <c r="N14" s="2">
        <v>0.2</v>
      </c>
      <c r="O14" s="2">
        <v>0.28499999999999998</v>
      </c>
      <c r="P14" s="2">
        <v>0.33400000000000002</v>
      </c>
      <c r="Q14" s="2">
        <v>0.30399999999999999</v>
      </c>
      <c r="R14" s="2">
        <v>0.29099999999999998</v>
      </c>
      <c r="S14" s="2">
        <v>0.124</v>
      </c>
      <c r="T14" s="2">
        <v>0.29099999999999998</v>
      </c>
      <c r="U14" s="2">
        <v>0.54900000000000004</v>
      </c>
      <c r="V14" s="2">
        <v>0.10100000000000001</v>
      </c>
      <c r="W14" s="10">
        <v>-999.9</v>
      </c>
      <c r="X14" s="10">
        <v>-999.9</v>
      </c>
      <c r="Y14" s="2">
        <v>0.11600000000000001</v>
      </c>
      <c r="Z14" s="2">
        <v>0.10100000000000001</v>
      </c>
      <c r="AA14" s="2">
        <v>0.56799999999999995</v>
      </c>
      <c r="AB14" s="2">
        <v>0.64500000000000002</v>
      </c>
      <c r="AC14" s="2">
        <v>0.46200000000000002</v>
      </c>
      <c r="AD14" s="2">
        <v>0.35399999999999998</v>
      </c>
      <c r="AE14" s="2">
        <v>8.8999999999999996E-2</v>
      </c>
      <c r="AF14" s="2">
        <v>0.104</v>
      </c>
      <c r="AG14" s="2">
        <v>0.63700000000000001</v>
      </c>
      <c r="AH14" s="2">
        <v>0.71499999999999997</v>
      </c>
      <c r="AI14" s="2">
        <v>1.7490000000000001</v>
      </c>
      <c r="AJ14" s="2">
        <v>0.27600000000000002</v>
      </c>
      <c r="AK14" s="2">
        <v>0.32900000000000001</v>
      </c>
      <c r="AL14" s="2">
        <v>0.43</v>
      </c>
      <c r="AM14" s="2">
        <v>0.41099999999999998</v>
      </c>
      <c r="AN14" s="2">
        <v>0.72899999999999998</v>
      </c>
      <c r="AO14" s="2">
        <v>0.221</v>
      </c>
      <c r="AP14" s="10">
        <v>-999.9</v>
      </c>
      <c r="AQ14" s="10">
        <v>-999.9</v>
      </c>
      <c r="AR14" s="10">
        <v>-999.9</v>
      </c>
      <c r="AS14" s="2">
        <v>0.53400000000000003</v>
      </c>
      <c r="AT14" s="10">
        <v>-999.9</v>
      </c>
      <c r="AU14" s="2">
        <v>0.36099999999999999</v>
      </c>
      <c r="AV14" s="2">
        <v>0.23</v>
      </c>
      <c r="AW14" s="2">
        <v>0.221</v>
      </c>
      <c r="AX14" s="2">
        <v>0.246</v>
      </c>
      <c r="AY14" s="2">
        <v>0.46600000000000003</v>
      </c>
      <c r="AZ14" s="2">
        <v>0.32600000000000001</v>
      </c>
      <c r="BA14" s="2">
        <v>0.41799999999999998</v>
      </c>
      <c r="BB14" s="2">
        <v>0.191</v>
      </c>
      <c r="BC14" s="10">
        <v>-999.9</v>
      </c>
      <c r="BD14" s="35">
        <v>0.20699999999999999</v>
      </c>
      <c r="BE14" s="35">
        <v>0.26100000000000001</v>
      </c>
      <c r="BF14" s="70">
        <v>0.34399999999999997</v>
      </c>
      <c r="BG14" s="35">
        <v>0.50900000000000001</v>
      </c>
      <c r="BH14" s="35">
        <v>0.54400000000000004</v>
      </c>
      <c r="BI14" s="35">
        <v>0.40400000000000003</v>
      </c>
      <c r="BJ14" s="35">
        <v>0.36399999999999999</v>
      </c>
      <c r="BK14" s="35">
        <v>0.5</v>
      </c>
      <c r="BL14" s="35">
        <v>0.95699999999999996</v>
      </c>
      <c r="BM14" s="35">
        <v>0.44600000000000001</v>
      </c>
      <c r="BN14" s="35">
        <v>0.52600000000000002</v>
      </c>
      <c r="BO14" s="35">
        <v>0.78600000000000003</v>
      </c>
      <c r="BP14" s="35">
        <v>0.42</v>
      </c>
      <c r="BQ14" s="35">
        <v>98.1</v>
      </c>
      <c r="BR14" s="35">
        <v>0.43</v>
      </c>
      <c r="BS14" s="35">
        <v>0.312</v>
      </c>
      <c r="BT14" s="35">
        <v>0.32800000000000001</v>
      </c>
      <c r="BU14" s="35">
        <v>0.21099999999999999</v>
      </c>
      <c r="BV14" s="35">
        <v>0.24399999999999999</v>
      </c>
      <c r="BW14" s="35">
        <v>1.0409999999999999</v>
      </c>
      <c r="BX14" s="35">
        <v>0.435</v>
      </c>
      <c r="BY14" s="35">
        <v>0.47</v>
      </c>
      <c r="BZ14" s="35">
        <v>0.56100000000000005</v>
      </c>
      <c r="CA14" s="35">
        <v>0.45</v>
      </c>
      <c r="CB14" s="10">
        <v>-999.9</v>
      </c>
      <c r="CC14" s="35">
        <v>0.96399999999999997</v>
      </c>
      <c r="CD14" s="35">
        <v>0.72099999999999997</v>
      </c>
      <c r="CE14" s="35">
        <v>0.82799999999999996</v>
      </c>
      <c r="CF14" s="35">
        <v>0.92700000000000005</v>
      </c>
      <c r="CG14" s="35">
        <v>0.377</v>
      </c>
      <c r="CH14" s="35">
        <v>0.57099999999999995</v>
      </c>
      <c r="CI14" s="35">
        <v>1.3819999999999999</v>
      </c>
    </row>
    <row r="15" spans="1:87" x14ac:dyDescent="0.25">
      <c r="A15" s="2">
        <v>2003</v>
      </c>
      <c r="B15" s="2">
        <v>0.27500000000000002</v>
      </c>
      <c r="C15" s="2">
        <v>0.66700000000000004</v>
      </c>
      <c r="D15" s="2">
        <v>0.59</v>
      </c>
      <c r="E15" s="2">
        <v>0.53200000000000003</v>
      </c>
      <c r="F15" s="2">
        <v>0.49199999999999999</v>
      </c>
      <c r="G15" s="2">
        <v>0.33900000000000002</v>
      </c>
      <c r="H15" s="2">
        <v>0.39300000000000002</v>
      </c>
      <c r="I15" s="2">
        <v>0.54600000000000004</v>
      </c>
      <c r="J15" s="2">
        <v>0.54800000000000004</v>
      </c>
      <c r="K15" s="2">
        <v>0.48599999999999999</v>
      </c>
      <c r="L15" s="2">
        <v>0.26300000000000001</v>
      </c>
      <c r="M15" s="2">
        <v>0.40500000000000003</v>
      </c>
      <c r="N15" s="2">
        <v>0.19</v>
      </c>
      <c r="O15" s="2">
        <v>0.31900000000000001</v>
      </c>
      <c r="P15" s="2">
        <v>0.35599999999999998</v>
      </c>
      <c r="Q15" s="2">
        <v>0.247</v>
      </c>
      <c r="R15" s="2">
        <v>0.34200000000000003</v>
      </c>
      <c r="S15" s="2">
        <v>0.17</v>
      </c>
      <c r="T15" s="2">
        <v>0.32500000000000001</v>
      </c>
      <c r="U15" s="2">
        <v>0.65300000000000002</v>
      </c>
      <c r="V15" s="2">
        <v>0.104</v>
      </c>
      <c r="W15" s="10">
        <v>-999.9</v>
      </c>
      <c r="X15" s="10">
        <v>-999.9</v>
      </c>
      <c r="Y15" s="2">
        <v>0.22500000000000001</v>
      </c>
      <c r="Z15" s="2">
        <v>0.109</v>
      </c>
      <c r="AA15" s="2">
        <v>0.5</v>
      </c>
      <c r="AB15" s="2">
        <v>0.439</v>
      </c>
      <c r="AC15" s="2">
        <v>0.48399999999999999</v>
      </c>
      <c r="AD15" s="2">
        <v>0.45900000000000002</v>
      </c>
      <c r="AE15" s="2">
        <v>7.2999999999999995E-2</v>
      </c>
      <c r="AF15" s="2">
        <v>9.1999999999999998E-2</v>
      </c>
      <c r="AG15" s="2">
        <v>0.69699999999999995</v>
      </c>
      <c r="AH15" s="2">
        <v>0.79300000000000004</v>
      </c>
      <c r="AI15" s="2">
        <v>0.77800000000000002</v>
      </c>
      <c r="AJ15" s="2">
        <v>0.39700000000000002</v>
      </c>
      <c r="AK15" s="2">
        <v>0.435</v>
      </c>
      <c r="AL15" s="2">
        <v>0.39700000000000002</v>
      </c>
      <c r="AM15" s="2">
        <v>0.44800000000000001</v>
      </c>
      <c r="AN15" s="2">
        <v>0.70799999999999996</v>
      </c>
      <c r="AO15" s="2">
        <v>0.38300000000000001</v>
      </c>
      <c r="AP15" s="10">
        <v>-999.9</v>
      </c>
      <c r="AQ15" s="10">
        <v>-999.9</v>
      </c>
      <c r="AR15" s="10">
        <v>-999.9</v>
      </c>
      <c r="AS15" s="2">
        <v>0.34899999999999998</v>
      </c>
      <c r="AT15" s="2">
        <v>0.34200000000000003</v>
      </c>
      <c r="AU15" s="2">
        <v>0.32300000000000001</v>
      </c>
      <c r="AV15" s="10">
        <v>-999.9</v>
      </c>
      <c r="AW15" s="2">
        <v>0.23699999999999999</v>
      </c>
      <c r="AX15" s="2">
        <v>0.20399999999999999</v>
      </c>
      <c r="AY15" s="2">
        <v>0.25800000000000001</v>
      </c>
      <c r="AZ15" s="2">
        <v>0.30299999999999999</v>
      </c>
      <c r="BA15" s="2">
        <v>0.248</v>
      </c>
      <c r="BB15" s="2">
        <v>0.21</v>
      </c>
      <c r="BC15" s="10">
        <v>-999.9</v>
      </c>
      <c r="BD15" s="35">
        <v>0.28299999999999997</v>
      </c>
      <c r="BE15" s="35">
        <v>0.34</v>
      </c>
      <c r="BF15" s="70">
        <v>0.44800000000000001</v>
      </c>
      <c r="BG15" s="35">
        <v>0.498</v>
      </c>
      <c r="BH15" s="35">
        <v>0.747</v>
      </c>
      <c r="BI15" s="35">
        <v>0.42799999999999999</v>
      </c>
      <c r="BJ15" s="35">
        <v>0.378</v>
      </c>
      <c r="BK15" s="35">
        <v>0.42699999999999999</v>
      </c>
      <c r="BL15" s="35">
        <v>0.86899999999999999</v>
      </c>
      <c r="BM15" s="35">
        <v>0.39300000000000002</v>
      </c>
      <c r="BN15" s="35">
        <v>0.441</v>
      </c>
      <c r="BO15" s="35">
        <v>0.70599999999999996</v>
      </c>
      <c r="BP15" s="35">
        <v>0.46600000000000003</v>
      </c>
      <c r="BQ15" s="35">
        <v>96.706000000000003</v>
      </c>
      <c r="BR15" s="35">
        <v>0.35799999999999998</v>
      </c>
      <c r="BS15" s="35">
        <v>0.371</v>
      </c>
      <c r="BT15" s="35">
        <v>0.309</v>
      </c>
      <c r="BU15" s="35">
        <v>0.36599999999999999</v>
      </c>
      <c r="BV15" s="35">
        <v>0.23400000000000001</v>
      </c>
      <c r="BW15" s="35">
        <v>0.56899999999999995</v>
      </c>
      <c r="BX15" s="35">
        <v>0.40500000000000003</v>
      </c>
      <c r="BY15" s="35">
        <v>0.45100000000000001</v>
      </c>
      <c r="BZ15" s="35">
        <v>0.46300000000000002</v>
      </c>
      <c r="CA15" s="35">
        <v>0.38300000000000001</v>
      </c>
      <c r="CB15" s="35">
        <v>0.42299999999999999</v>
      </c>
      <c r="CC15" s="35">
        <v>0.90200000000000002</v>
      </c>
      <c r="CD15" s="35">
        <v>0.83799999999999997</v>
      </c>
      <c r="CE15" s="35">
        <v>0.878</v>
      </c>
      <c r="CF15" s="35">
        <v>0.82899999999999996</v>
      </c>
      <c r="CG15" s="35">
        <v>0.312</v>
      </c>
      <c r="CH15" s="35">
        <v>0.46500000000000002</v>
      </c>
      <c r="CI15" s="35">
        <v>1.0669999999999999</v>
      </c>
    </row>
    <row r="16" spans="1:87" x14ac:dyDescent="0.25">
      <c r="A16" s="2">
        <v>2004</v>
      </c>
      <c r="B16" s="2">
        <v>0.27700000000000002</v>
      </c>
      <c r="C16" s="2">
        <v>0.48799999999999999</v>
      </c>
      <c r="D16" s="2">
        <v>0.59899999999999998</v>
      </c>
      <c r="E16" s="2">
        <v>0.372</v>
      </c>
      <c r="F16" s="2">
        <v>0.52900000000000003</v>
      </c>
      <c r="G16" s="2">
        <v>0.26400000000000001</v>
      </c>
      <c r="H16" s="2">
        <v>0.30599999999999999</v>
      </c>
      <c r="I16" s="2">
        <v>0.42799999999999999</v>
      </c>
      <c r="J16" s="2">
        <v>0.502</v>
      </c>
      <c r="K16" s="2">
        <v>0.40200000000000002</v>
      </c>
      <c r="L16" s="2">
        <v>0.23100000000000001</v>
      </c>
      <c r="M16" s="2">
        <v>0.439</v>
      </c>
      <c r="N16" s="2">
        <v>0.2</v>
      </c>
      <c r="O16" s="2">
        <v>0.29799999999999999</v>
      </c>
      <c r="P16" s="2">
        <v>0.36499999999999999</v>
      </c>
      <c r="Q16" s="2">
        <v>0.32500000000000001</v>
      </c>
      <c r="R16" s="2">
        <v>0.253</v>
      </c>
      <c r="S16" s="2">
        <v>0.14399999999999999</v>
      </c>
      <c r="T16" s="2">
        <v>0.34599999999999997</v>
      </c>
      <c r="U16" s="2">
        <v>0.51500000000000001</v>
      </c>
      <c r="V16" s="2">
        <v>0.108</v>
      </c>
      <c r="W16" s="2">
        <v>0.46899999999999997</v>
      </c>
      <c r="X16" s="2">
        <v>0.41399999999999998</v>
      </c>
      <c r="Y16" s="2">
        <v>0.189</v>
      </c>
      <c r="Z16" s="10">
        <v>-999.9</v>
      </c>
      <c r="AA16" s="2">
        <v>0.498</v>
      </c>
      <c r="AB16" s="2">
        <v>0.47499999999999998</v>
      </c>
      <c r="AC16" s="2">
        <v>0.441</v>
      </c>
      <c r="AD16" s="2">
        <v>0.36099999999999999</v>
      </c>
      <c r="AE16" s="42">
        <v>4.3999999999999997E-2</v>
      </c>
      <c r="AF16" s="2">
        <v>5.5E-2</v>
      </c>
      <c r="AG16" s="2">
        <v>0.72699999999999998</v>
      </c>
      <c r="AH16" s="2">
        <v>0.71299999999999997</v>
      </c>
      <c r="AI16" s="10">
        <v>-999.9</v>
      </c>
      <c r="AJ16" s="2">
        <v>0.47</v>
      </c>
      <c r="AK16" s="2">
        <v>0.65</v>
      </c>
      <c r="AL16" s="2">
        <v>0.38500000000000001</v>
      </c>
      <c r="AM16" s="2">
        <v>0.43</v>
      </c>
      <c r="AN16" s="2">
        <v>0.55000000000000004</v>
      </c>
      <c r="AO16" s="2">
        <v>0.27</v>
      </c>
      <c r="AP16" s="10">
        <v>-999.9</v>
      </c>
      <c r="AQ16" s="10">
        <v>-999.9</v>
      </c>
      <c r="AR16" s="10">
        <v>-999.9</v>
      </c>
      <c r="AS16" s="2">
        <v>0.36499999999999999</v>
      </c>
      <c r="AT16" s="10">
        <v>-999.9</v>
      </c>
      <c r="AU16" s="2">
        <v>0.38400000000000001</v>
      </c>
      <c r="AV16" s="10">
        <v>-999.9</v>
      </c>
      <c r="AW16" s="2">
        <v>0.161</v>
      </c>
      <c r="AX16" s="10">
        <v>-999.9</v>
      </c>
      <c r="AY16" s="10">
        <v>-999.9</v>
      </c>
      <c r="AZ16" s="2">
        <v>0.17599999999999999</v>
      </c>
      <c r="BA16" s="2">
        <v>0.28799999999999998</v>
      </c>
      <c r="BB16" s="2">
        <v>0.128</v>
      </c>
      <c r="BC16" s="10">
        <v>-999.9</v>
      </c>
      <c r="BD16" s="35">
        <v>0.23200000000000001</v>
      </c>
      <c r="BE16" s="35">
        <v>0.32100000000000001</v>
      </c>
      <c r="BF16" s="70">
        <v>0.39300000000000002</v>
      </c>
      <c r="BG16" s="35">
        <v>0.46200000000000002</v>
      </c>
      <c r="BH16" s="35">
        <v>0.56299999999999994</v>
      </c>
      <c r="BI16" s="35">
        <v>0.36899999999999999</v>
      </c>
      <c r="BJ16" s="35">
        <v>0.318</v>
      </c>
      <c r="BK16" s="35">
        <v>0.61399999999999999</v>
      </c>
      <c r="BL16" s="35">
        <v>0.79500000000000004</v>
      </c>
      <c r="BM16" s="35">
        <v>0.41699999999999998</v>
      </c>
      <c r="BN16" s="35">
        <v>0.373</v>
      </c>
      <c r="BO16" s="35">
        <v>0.64400000000000002</v>
      </c>
      <c r="BP16" s="35">
        <v>0.45900000000000002</v>
      </c>
      <c r="BQ16" s="35">
        <v>82.902000000000001</v>
      </c>
      <c r="BR16" s="35">
        <v>0.378</v>
      </c>
      <c r="BS16" s="35">
        <v>0.28100000000000003</v>
      </c>
      <c r="BT16" s="35">
        <v>0.29699999999999999</v>
      </c>
      <c r="BU16" s="35">
        <v>0.376</v>
      </c>
      <c r="BV16" s="35">
        <v>0.24399999999999999</v>
      </c>
      <c r="BW16" s="35">
        <v>0.53400000000000003</v>
      </c>
      <c r="BX16" s="10">
        <v>-999.9</v>
      </c>
      <c r="BY16" s="35">
        <v>0.377</v>
      </c>
      <c r="BZ16" s="35">
        <v>0.50900000000000001</v>
      </c>
      <c r="CA16" s="35">
        <v>0.79100000000000004</v>
      </c>
      <c r="CB16" s="35">
        <v>0.435</v>
      </c>
      <c r="CC16" s="35">
        <v>0.54700000000000004</v>
      </c>
      <c r="CD16" s="35">
        <v>0.64400000000000002</v>
      </c>
      <c r="CE16" s="35">
        <v>0.621</v>
      </c>
      <c r="CF16" s="35">
        <v>0.67500000000000004</v>
      </c>
      <c r="CG16" s="35">
        <v>0.23200000000000001</v>
      </c>
      <c r="CH16" s="35">
        <v>0.41699999999999998</v>
      </c>
      <c r="CI16" s="35">
        <v>0.81</v>
      </c>
    </row>
    <row r="17" spans="1:87" x14ac:dyDescent="0.25">
      <c r="A17" s="2">
        <v>2005</v>
      </c>
      <c r="B17" s="2">
        <v>0.27400000000000002</v>
      </c>
      <c r="C17" s="2">
        <v>0.55400000000000005</v>
      </c>
      <c r="D17" s="2">
        <v>0.437</v>
      </c>
      <c r="E17" s="2">
        <v>0.43099999999999999</v>
      </c>
      <c r="F17" s="2">
        <v>0.44400000000000001</v>
      </c>
      <c r="G17" s="2">
        <v>0.315</v>
      </c>
      <c r="H17" s="2">
        <v>0.42299999999999999</v>
      </c>
      <c r="I17" s="2">
        <v>0.35</v>
      </c>
      <c r="J17" s="2">
        <v>0.378</v>
      </c>
      <c r="K17" s="2">
        <v>0.51900000000000002</v>
      </c>
      <c r="L17" s="2">
        <v>0.21299999999999999</v>
      </c>
      <c r="M17" s="2">
        <v>0.44</v>
      </c>
      <c r="N17" s="2">
        <v>0.17</v>
      </c>
      <c r="O17" s="2">
        <v>0.40300000000000002</v>
      </c>
      <c r="P17" s="2">
        <v>0.41099999999999998</v>
      </c>
      <c r="Q17" s="2">
        <v>0.35099999999999998</v>
      </c>
      <c r="R17" s="2">
        <v>0.245</v>
      </c>
      <c r="S17" s="2">
        <v>0.14199999999999999</v>
      </c>
      <c r="T17" s="2">
        <v>0.36499999999999999</v>
      </c>
      <c r="U17" s="2">
        <v>0.54900000000000004</v>
      </c>
      <c r="V17" s="2">
        <v>0.13200000000000001</v>
      </c>
      <c r="W17" s="2">
        <v>0.46200000000000002</v>
      </c>
      <c r="X17" s="2">
        <v>0.35699999999999998</v>
      </c>
      <c r="Y17" s="2">
        <v>0.20200000000000001</v>
      </c>
      <c r="Z17" s="2">
        <v>9.2999999999999999E-2</v>
      </c>
      <c r="AA17" s="2">
        <v>0.63500000000000001</v>
      </c>
      <c r="AB17" s="2">
        <v>0.28299999999999997</v>
      </c>
      <c r="AC17" s="2">
        <v>0.32900000000000001</v>
      </c>
      <c r="AD17" s="2">
        <v>0.42799999999999999</v>
      </c>
      <c r="AE17" s="42">
        <v>0.124</v>
      </c>
      <c r="AF17" s="2">
        <v>9.2999999999999999E-2</v>
      </c>
      <c r="AG17" s="2">
        <v>0.66600000000000004</v>
      </c>
      <c r="AH17" s="2">
        <v>0.66500000000000004</v>
      </c>
      <c r="AI17" s="2">
        <v>1.014</v>
      </c>
      <c r="AJ17" s="10">
        <v>-999.9</v>
      </c>
      <c r="AK17" s="2">
        <v>0.52300000000000002</v>
      </c>
      <c r="AL17" s="2">
        <v>0.35899999999999999</v>
      </c>
      <c r="AM17" s="2">
        <v>0.39900000000000002</v>
      </c>
      <c r="AN17" s="2">
        <v>0.52200000000000002</v>
      </c>
      <c r="AO17" s="10">
        <v>-999.9</v>
      </c>
      <c r="AP17" s="10">
        <v>-999.9</v>
      </c>
      <c r="AQ17" s="10">
        <v>-999.9</v>
      </c>
      <c r="AR17" s="10">
        <v>-999.9</v>
      </c>
      <c r="AS17" s="2">
        <v>0.32800000000000001</v>
      </c>
      <c r="AT17" s="10">
        <v>-999.9</v>
      </c>
      <c r="AU17" s="2">
        <v>0.32400000000000001</v>
      </c>
      <c r="AV17" s="10">
        <v>-999.9</v>
      </c>
      <c r="AW17" s="2">
        <v>5.8000000000000003E-2</v>
      </c>
      <c r="AX17" s="10">
        <v>-999.9</v>
      </c>
      <c r="AY17" s="10">
        <v>-999.9</v>
      </c>
      <c r="AZ17" s="10">
        <v>-999.9</v>
      </c>
      <c r="BA17" s="2">
        <v>0.25900000000000001</v>
      </c>
      <c r="BB17" s="2">
        <v>0.17199999999999999</v>
      </c>
      <c r="BC17" s="10">
        <v>-999.9</v>
      </c>
      <c r="BD17" s="35">
        <v>0.25</v>
      </c>
      <c r="BE17" s="35">
        <v>0.29299999999999998</v>
      </c>
      <c r="BF17" s="70">
        <v>0.48099999999999998</v>
      </c>
      <c r="BG17" s="35">
        <v>0.46899999999999997</v>
      </c>
      <c r="BH17" s="35">
        <v>0.54200000000000004</v>
      </c>
      <c r="BI17" s="35">
        <v>0.34499999999999997</v>
      </c>
      <c r="BJ17" s="35">
        <v>0.36</v>
      </c>
      <c r="BK17" s="35">
        <v>0.54</v>
      </c>
      <c r="BL17" s="35">
        <v>0.64400000000000002</v>
      </c>
      <c r="BM17" s="35">
        <v>0.52300000000000002</v>
      </c>
      <c r="BN17" s="35">
        <v>0.34300000000000003</v>
      </c>
      <c r="BO17" s="35">
        <v>0.92800000000000005</v>
      </c>
      <c r="BP17" s="35">
        <v>0.42299999999999999</v>
      </c>
      <c r="BQ17" s="35">
        <v>91.120999999999995</v>
      </c>
      <c r="BR17" s="35">
        <v>0.38</v>
      </c>
      <c r="BS17" s="35">
        <v>0.33800000000000002</v>
      </c>
      <c r="BT17" s="35">
        <v>0.40200000000000002</v>
      </c>
      <c r="BU17" s="35">
        <v>0.28000000000000003</v>
      </c>
      <c r="BV17" s="35">
        <v>0.373</v>
      </c>
      <c r="BW17" s="35">
        <v>0.54</v>
      </c>
      <c r="BX17" s="35">
        <v>0.42799999999999999</v>
      </c>
      <c r="BY17" s="35">
        <v>0.49399999999999999</v>
      </c>
      <c r="BZ17" s="35">
        <v>0.52800000000000002</v>
      </c>
      <c r="CA17" s="35">
        <v>0.48299999999999998</v>
      </c>
      <c r="CB17" s="35">
        <v>0.36699999999999999</v>
      </c>
      <c r="CC17" s="35">
        <v>0.39900000000000002</v>
      </c>
      <c r="CD17" s="35">
        <v>0.47</v>
      </c>
      <c r="CE17" s="35">
        <v>0.56100000000000005</v>
      </c>
      <c r="CF17" s="35">
        <v>0.499</v>
      </c>
      <c r="CG17" s="37">
        <v>-999.9</v>
      </c>
      <c r="CH17" s="35">
        <v>0.35699999999999998</v>
      </c>
      <c r="CI17" s="35">
        <v>0.70699999999999996</v>
      </c>
    </row>
    <row r="18" spans="1:87" x14ac:dyDescent="0.25">
      <c r="A18" s="2">
        <v>2006</v>
      </c>
      <c r="B18" s="2">
        <v>0.24099999999999999</v>
      </c>
      <c r="C18" s="2">
        <v>0.52800000000000002</v>
      </c>
      <c r="D18" s="2">
        <v>0.433</v>
      </c>
      <c r="E18" s="2">
        <v>0.40799999999999997</v>
      </c>
      <c r="F18" s="2">
        <v>0.432</v>
      </c>
      <c r="G18" s="2">
        <v>0.247</v>
      </c>
      <c r="H18" s="2">
        <v>0.29499999999999998</v>
      </c>
      <c r="I18" s="2">
        <v>0.29299999999999998</v>
      </c>
      <c r="J18" s="2">
        <v>0.435</v>
      </c>
      <c r="K18" s="2">
        <v>0.42499999999999999</v>
      </c>
      <c r="L18" s="2">
        <v>0.248</v>
      </c>
      <c r="M18" s="2">
        <v>0.48199999999999998</v>
      </c>
      <c r="N18" s="2">
        <v>0.21</v>
      </c>
      <c r="O18" s="2">
        <v>0.29299999999999998</v>
      </c>
      <c r="P18" s="2">
        <v>0.36899999999999999</v>
      </c>
      <c r="Q18" s="2">
        <v>0.28100000000000003</v>
      </c>
      <c r="R18" s="2">
        <v>0.19800000000000001</v>
      </c>
      <c r="S18" s="2">
        <v>9.9000000000000005E-2</v>
      </c>
      <c r="T18" s="2">
        <v>0.312</v>
      </c>
      <c r="U18" s="2">
        <v>0.46</v>
      </c>
      <c r="V18" s="2">
        <v>8.4000000000000005E-2</v>
      </c>
      <c r="W18" s="2">
        <v>0.45900000000000002</v>
      </c>
      <c r="X18" s="2">
        <v>0.52500000000000002</v>
      </c>
      <c r="Y18" s="2">
        <v>0.129</v>
      </c>
      <c r="Z18" s="2">
        <v>0.104</v>
      </c>
      <c r="AA18" s="2">
        <v>0.48099999999999998</v>
      </c>
      <c r="AB18" s="2">
        <v>0.32600000000000001</v>
      </c>
      <c r="AC18" s="2">
        <v>0.34</v>
      </c>
      <c r="AD18" s="2">
        <v>0.318</v>
      </c>
      <c r="AE18" s="2">
        <v>0.08</v>
      </c>
      <c r="AF18" s="2">
        <v>7.9000000000000001E-2</v>
      </c>
      <c r="AG18" s="2">
        <v>0.56299999999999994</v>
      </c>
      <c r="AH18" s="2">
        <v>0.91300000000000003</v>
      </c>
      <c r="AI18" s="2">
        <v>1.0860000000000001</v>
      </c>
      <c r="AJ18" s="2">
        <v>0.28000000000000003</v>
      </c>
      <c r="AK18" s="2">
        <v>0.36699999999999999</v>
      </c>
      <c r="AL18" s="2">
        <v>0.28899999999999998</v>
      </c>
      <c r="AM18" s="2">
        <v>0.39300000000000002</v>
      </c>
      <c r="AN18" s="2">
        <v>0.52300000000000002</v>
      </c>
      <c r="AO18" s="10">
        <v>-999.9</v>
      </c>
      <c r="AP18" s="10">
        <v>-999.9</v>
      </c>
      <c r="AQ18" s="10">
        <v>-999.9</v>
      </c>
      <c r="AR18" s="10">
        <v>-999.9</v>
      </c>
      <c r="AS18" s="2">
        <v>0.36399999999999999</v>
      </c>
      <c r="AT18" s="10">
        <v>-999.9</v>
      </c>
      <c r="AU18" s="2">
        <v>0.33200000000000002</v>
      </c>
      <c r="AV18" s="10">
        <v>-999.9</v>
      </c>
      <c r="AW18" s="10">
        <v>-999.9</v>
      </c>
      <c r="AX18" s="10">
        <v>-999.9</v>
      </c>
      <c r="AY18" s="2">
        <v>0.24399999999999999</v>
      </c>
      <c r="AZ18" s="2">
        <v>0.16300000000000001</v>
      </c>
      <c r="BA18" s="2">
        <v>0.20499999999999999</v>
      </c>
      <c r="BB18" s="2">
        <v>0.14899999999999999</v>
      </c>
      <c r="BC18" s="10">
        <v>-999.9</v>
      </c>
      <c r="BD18" s="35">
        <v>0.21</v>
      </c>
      <c r="BE18" s="35">
        <v>0.26600000000000001</v>
      </c>
      <c r="BF18" s="70">
        <v>0.38200000000000001</v>
      </c>
      <c r="BG18" s="35">
        <v>0.39400000000000002</v>
      </c>
      <c r="BH18" s="35">
        <v>0.59699999999999998</v>
      </c>
      <c r="BI18" s="35">
        <v>0.28599999999999998</v>
      </c>
      <c r="BJ18" s="35">
        <v>0.34499999999999997</v>
      </c>
      <c r="BK18" s="35">
        <v>0.35899999999999999</v>
      </c>
      <c r="BL18" s="35">
        <v>0.86</v>
      </c>
      <c r="BM18" s="35">
        <v>0.42499999999999999</v>
      </c>
      <c r="BN18" s="35">
        <v>0.252</v>
      </c>
      <c r="BO18" s="35">
        <v>0.752</v>
      </c>
      <c r="BP18" s="35">
        <v>0.22500000000000001</v>
      </c>
      <c r="BQ18" s="35">
        <v>93.251999999999995</v>
      </c>
      <c r="BR18" s="35">
        <v>0.35099999999999998</v>
      </c>
      <c r="BS18" s="35">
        <v>0.28100000000000003</v>
      </c>
      <c r="BT18" s="35">
        <v>0.28399999999999997</v>
      </c>
      <c r="BU18" s="35">
        <v>0.215</v>
      </c>
      <c r="BV18" s="35">
        <v>0.19900000000000001</v>
      </c>
      <c r="BW18" s="35">
        <v>0.68500000000000005</v>
      </c>
      <c r="BX18" s="10">
        <v>-999.9</v>
      </c>
      <c r="BY18" s="35">
        <v>0.40200000000000002</v>
      </c>
      <c r="BZ18" s="35">
        <v>0.58199999999999996</v>
      </c>
      <c r="CA18" s="35">
        <v>0.443</v>
      </c>
      <c r="CB18" s="35">
        <v>0.35299999999999998</v>
      </c>
      <c r="CC18" s="35">
        <v>0.47499999999999998</v>
      </c>
      <c r="CD18" s="35">
        <v>0.504</v>
      </c>
      <c r="CE18" s="35">
        <v>0.47199999999999998</v>
      </c>
      <c r="CF18" s="35">
        <v>0.45400000000000001</v>
      </c>
      <c r="CG18" s="35">
        <v>0.27200000000000002</v>
      </c>
      <c r="CH18" s="35">
        <v>0.53400000000000003</v>
      </c>
      <c r="CI18" s="35">
        <v>0.59899999999999998</v>
      </c>
    </row>
    <row r="19" spans="1:87" x14ac:dyDescent="0.25">
      <c r="A19" s="2">
        <v>2007</v>
      </c>
      <c r="B19" s="2">
        <v>0.22800000000000001</v>
      </c>
      <c r="C19" s="2">
        <v>0.54700000000000004</v>
      </c>
      <c r="D19" s="2">
        <v>0.41499999999999998</v>
      </c>
      <c r="E19" s="2">
        <v>0.35699999999999998</v>
      </c>
      <c r="F19" s="2">
        <v>0.40300000000000002</v>
      </c>
      <c r="G19" s="2">
        <v>0.25600000000000001</v>
      </c>
      <c r="H19" s="2">
        <v>0.34699999999999998</v>
      </c>
      <c r="I19" s="2">
        <v>0.32600000000000001</v>
      </c>
      <c r="J19" s="2">
        <v>0.39400000000000002</v>
      </c>
      <c r="K19" s="2">
        <v>0.379</v>
      </c>
      <c r="L19" s="2">
        <v>0.219</v>
      </c>
      <c r="M19" s="2">
        <v>0.46200000000000002</v>
      </c>
      <c r="N19" s="2">
        <v>0.17299999999999999</v>
      </c>
      <c r="O19" s="2">
        <v>0.27300000000000002</v>
      </c>
      <c r="P19" s="2">
        <v>0.38</v>
      </c>
      <c r="Q19" s="2">
        <v>0.28699999999999998</v>
      </c>
      <c r="R19" s="2">
        <v>0.14899999999999999</v>
      </c>
      <c r="S19" s="2">
        <v>8.7999999999999995E-2</v>
      </c>
      <c r="T19" s="2">
        <v>0.15</v>
      </c>
      <c r="U19" s="2">
        <v>0.39500000000000002</v>
      </c>
      <c r="V19" s="2">
        <v>5.6000000000000001E-2</v>
      </c>
      <c r="W19" s="2">
        <v>0.439</v>
      </c>
      <c r="X19" s="2">
        <v>0.49399999999999999</v>
      </c>
      <c r="Y19" s="2">
        <v>8.7999999999999995E-2</v>
      </c>
      <c r="Z19" s="2">
        <v>0.10199999999999999</v>
      </c>
      <c r="AA19" s="2">
        <v>0.47899999999999998</v>
      </c>
      <c r="AB19" s="2">
        <v>0.313</v>
      </c>
      <c r="AC19" s="2">
        <v>0.33300000000000002</v>
      </c>
      <c r="AD19" s="2">
        <v>0.30399999999999999</v>
      </c>
      <c r="AE19" s="2">
        <v>7.0999999999999994E-2</v>
      </c>
      <c r="AF19" s="2">
        <v>4.9000000000000002E-2</v>
      </c>
      <c r="AG19" s="2">
        <v>0.75900000000000001</v>
      </c>
      <c r="AH19" s="2">
        <v>0.80500000000000005</v>
      </c>
      <c r="AI19" s="2">
        <v>1.258</v>
      </c>
      <c r="AJ19" s="2">
        <v>0.377</v>
      </c>
      <c r="AK19" s="2">
        <v>0.39600000000000002</v>
      </c>
      <c r="AL19" s="2">
        <v>0.251</v>
      </c>
      <c r="AM19" s="2">
        <v>0.26</v>
      </c>
      <c r="AN19" s="2">
        <v>0.46899999999999997</v>
      </c>
      <c r="AO19" s="10">
        <v>-999.9</v>
      </c>
      <c r="AP19" s="10">
        <v>-999.9</v>
      </c>
      <c r="AQ19" s="10">
        <v>-999.9</v>
      </c>
      <c r="AR19" s="10">
        <v>-999.9</v>
      </c>
      <c r="AS19" s="2">
        <v>0.30399999999999999</v>
      </c>
      <c r="AT19" s="10">
        <v>-999.9</v>
      </c>
      <c r="AU19" s="2">
        <v>0.31</v>
      </c>
      <c r="AV19" s="10">
        <v>-999.9</v>
      </c>
      <c r="AW19" s="10">
        <v>-999.9</v>
      </c>
      <c r="AX19" s="10">
        <v>-999.9</v>
      </c>
      <c r="AY19" s="10">
        <v>-999.9</v>
      </c>
      <c r="AZ19" s="10">
        <v>-999.9</v>
      </c>
      <c r="BA19" s="2">
        <v>0.33</v>
      </c>
      <c r="BB19" s="2">
        <v>0.14699999999999999</v>
      </c>
      <c r="BC19" s="10">
        <v>-999.9</v>
      </c>
      <c r="BD19" s="35">
        <v>0.19</v>
      </c>
      <c r="BE19" s="35">
        <v>0.23499999999999999</v>
      </c>
      <c r="BF19" s="70">
        <v>0.39800000000000002</v>
      </c>
      <c r="BG19" s="35">
        <v>0.38400000000000001</v>
      </c>
      <c r="BH19" s="35">
        <v>0.496</v>
      </c>
      <c r="BI19" s="35">
        <v>0.26400000000000001</v>
      </c>
      <c r="BJ19" s="35">
        <v>0.29399999999999998</v>
      </c>
      <c r="BK19" s="35">
        <v>0.373</v>
      </c>
      <c r="BL19" s="35">
        <v>0.58899999999999997</v>
      </c>
      <c r="BM19" s="35">
        <v>0.439</v>
      </c>
      <c r="BN19" s="35">
        <v>0.27600000000000002</v>
      </c>
      <c r="BO19" s="35">
        <v>0.45900000000000002</v>
      </c>
      <c r="BP19" s="10">
        <v>-999.9</v>
      </c>
      <c r="BQ19" s="10">
        <v>-999.9</v>
      </c>
      <c r="BR19" s="35">
        <v>0.38800000000000001</v>
      </c>
      <c r="BS19" s="35">
        <v>0.27500000000000002</v>
      </c>
      <c r="BT19" s="35">
        <v>0.27900000000000003</v>
      </c>
      <c r="BU19" s="35">
        <v>0.24299999999999999</v>
      </c>
      <c r="BV19" s="35">
        <v>0.104</v>
      </c>
      <c r="BW19" s="35">
        <v>0.998</v>
      </c>
      <c r="BX19" s="35">
        <v>0.35599999999999998</v>
      </c>
      <c r="BY19" s="35">
        <v>0.32700000000000001</v>
      </c>
      <c r="BZ19" s="35">
        <v>0.502</v>
      </c>
      <c r="CA19" s="35">
        <v>0.38300000000000001</v>
      </c>
      <c r="CB19" s="35">
        <v>0.376</v>
      </c>
      <c r="CC19" s="35">
        <v>0.51500000000000001</v>
      </c>
      <c r="CD19" s="35">
        <v>0.52100000000000002</v>
      </c>
      <c r="CE19" s="35">
        <v>0.51</v>
      </c>
      <c r="CF19" s="35">
        <v>0.48</v>
      </c>
      <c r="CG19" s="35">
        <v>0.309</v>
      </c>
      <c r="CH19" s="35">
        <v>0.30199999999999999</v>
      </c>
      <c r="CI19" s="35">
        <v>0.63</v>
      </c>
    </row>
    <row r="20" spans="1:87" x14ac:dyDescent="0.25">
      <c r="A20" s="2">
        <v>2008</v>
      </c>
      <c r="B20" s="2">
        <v>0.19</v>
      </c>
      <c r="C20" s="2">
        <v>0.53500000000000003</v>
      </c>
      <c r="D20" s="2">
        <v>0.37</v>
      </c>
      <c r="E20" s="2">
        <v>0.24299999999999999</v>
      </c>
      <c r="F20" s="2">
        <v>0.40899999999999997</v>
      </c>
      <c r="G20" s="2">
        <v>0.24</v>
      </c>
      <c r="H20" s="2">
        <v>0.26600000000000001</v>
      </c>
      <c r="I20" s="2">
        <v>0.28000000000000003</v>
      </c>
      <c r="J20" s="2">
        <v>0.32100000000000001</v>
      </c>
      <c r="K20" s="2">
        <v>0.32800000000000001</v>
      </c>
      <c r="L20" s="2">
        <v>0.193</v>
      </c>
      <c r="M20" s="2">
        <v>0.46100000000000002</v>
      </c>
      <c r="N20" s="2">
        <v>0.18</v>
      </c>
      <c r="O20" s="2">
        <v>0.20899999999999999</v>
      </c>
      <c r="P20" s="2">
        <v>0.26800000000000002</v>
      </c>
      <c r="Q20" s="2">
        <v>0.191</v>
      </c>
      <c r="R20" s="2">
        <v>0.13600000000000001</v>
      </c>
      <c r="S20" s="2">
        <v>8.5000000000000006E-2</v>
      </c>
      <c r="T20" s="2">
        <v>0.19800000000000001</v>
      </c>
      <c r="U20" s="2">
        <v>0.33500000000000002</v>
      </c>
      <c r="V20" s="2">
        <v>5.3999999999999999E-2</v>
      </c>
      <c r="W20" s="2">
        <v>0.46100000000000002</v>
      </c>
      <c r="X20" s="2">
        <v>0.39400000000000002</v>
      </c>
      <c r="Y20" s="2">
        <v>0.158</v>
      </c>
      <c r="Z20" s="2">
        <v>0.18</v>
      </c>
      <c r="AA20" s="2">
        <v>0.36499999999999999</v>
      </c>
      <c r="AB20" s="2">
        <v>0.41</v>
      </c>
      <c r="AC20" s="2">
        <v>0.34399999999999997</v>
      </c>
      <c r="AD20" s="2">
        <v>0.25700000000000001</v>
      </c>
      <c r="AE20" s="2">
        <v>6.9000000000000006E-2</v>
      </c>
      <c r="AF20" s="2">
        <v>5.1999999999999998E-2</v>
      </c>
      <c r="AG20" s="2">
        <v>0.61399999999999999</v>
      </c>
      <c r="AH20" s="2">
        <v>0.86199999999999999</v>
      </c>
      <c r="AI20" s="2">
        <v>0.80500000000000005</v>
      </c>
      <c r="AJ20" s="2">
        <v>0.36</v>
      </c>
      <c r="AK20" s="2">
        <v>0.41699999999999998</v>
      </c>
      <c r="AL20" s="2">
        <v>0.32300000000000001</v>
      </c>
      <c r="AM20" s="2">
        <v>0.28299999999999997</v>
      </c>
      <c r="AN20" s="2">
        <v>0.64300000000000002</v>
      </c>
      <c r="AO20" s="10">
        <v>-999.9</v>
      </c>
      <c r="AP20" s="10">
        <v>-999.9</v>
      </c>
      <c r="AQ20" s="10">
        <v>-999.9</v>
      </c>
      <c r="AR20" s="10">
        <v>-999.9</v>
      </c>
      <c r="AS20" s="10">
        <v>-999.9</v>
      </c>
      <c r="AT20" s="10">
        <v>-999.9</v>
      </c>
      <c r="AU20" s="2">
        <v>0.19700000000000001</v>
      </c>
      <c r="AV20" s="10">
        <v>-999.9</v>
      </c>
      <c r="AW20" s="10">
        <v>-999.9</v>
      </c>
      <c r="AX20" s="10">
        <v>-999.9</v>
      </c>
      <c r="AY20" s="10">
        <v>-999.9</v>
      </c>
      <c r="AZ20" s="10">
        <v>-999.9</v>
      </c>
      <c r="BA20" s="2">
        <v>0.157</v>
      </c>
      <c r="BB20" s="2">
        <v>0.17699999999999999</v>
      </c>
      <c r="BC20" s="10">
        <v>-999.9</v>
      </c>
      <c r="BD20" s="35">
        <v>0.16300000000000001</v>
      </c>
      <c r="BE20" s="35">
        <v>0.214</v>
      </c>
      <c r="BF20" s="70">
        <v>0.34300000000000003</v>
      </c>
      <c r="BG20" s="35">
        <v>0.38600000000000001</v>
      </c>
      <c r="BH20" s="35">
        <v>0.46</v>
      </c>
      <c r="BI20" s="35">
        <v>0.19800000000000001</v>
      </c>
      <c r="BJ20" s="35">
        <v>0.24199999999999999</v>
      </c>
      <c r="BK20" s="35">
        <v>0.42499999999999999</v>
      </c>
      <c r="BL20" s="35">
        <v>0.38</v>
      </c>
      <c r="BM20" s="35">
        <v>0.14799999999999999</v>
      </c>
      <c r="BN20" s="10">
        <v>-999.9</v>
      </c>
      <c r="BO20" s="35">
        <v>0.28999999999999998</v>
      </c>
      <c r="BP20" s="35">
        <v>0.18099999999999999</v>
      </c>
      <c r="BQ20" s="35">
        <v>85.317999999999998</v>
      </c>
      <c r="BR20" s="35">
        <v>0.193</v>
      </c>
      <c r="BS20" s="35">
        <v>0.17799999999999999</v>
      </c>
      <c r="BT20" s="35">
        <v>0.17100000000000001</v>
      </c>
      <c r="BU20" s="35">
        <v>0.20399999999999999</v>
      </c>
      <c r="BV20" s="35">
        <v>0.20899999999999999</v>
      </c>
      <c r="BW20" s="35">
        <v>0.67500000000000004</v>
      </c>
      <c r="BX20" s="35">
        <v>0.30399999999999999</v>
      </c>
      <c r="BY20" s="35">
        <v>0.35299999999999998</v>
      </c>
      <c r="BZ20" s="35">
        <v>0.46100000000000002</v>
      </c>
      <c r="CA20" s="35">
        <v>0.51800000000000002</v>
      </c>
      <c r="CB20" s="35">
        <v>0.371</v>
      </c>
      <c r="CC20" s="35">
        <v>0.47199999999999998</v>
      </c>
      <c r="CD20" s="35">
        <v>0.45500000000000002</v>
      </c>
      <c r="CE20" s="35">
        <v>0.50700000000000001</v>
      </c>
      <c r="CF20" s="35">
        <v>0.35799999999999998</v>
      </c>
      <c r="CG20" s="35">
        <v>0.28899999999999998</v>
      </c>
      <c r="CH20" s="35">
        <v>0.312</v>
      </c>
      <c r="CI20" s="35">
        <v>0.71399999999999997</v>
      </c>
    </row>
    <row r="21" spans="1:87" x14ac:dyDescent="0.25">
      <c r="A21" s="2">
        <v>2009</v>
      </c>
      <c r="B21" s="2">
        <v>0.20799999999999999</v>
      </c>
      <c r="C21" s="2">
        <v>0.47199999999999998</v>
      </c>
      <c r="D21" s="2">
        <v>0.432</v>
      </c>
      <c r="E21" s="2">
        <v>0.217</v>
      </c>
      <c r="F21" s="2">
        <v>0.27400000000000002</v>
      </c>
      <c r="G21" s="2">
        <v>0.22700000000000001</v>
      </c>
      <c r="H21" s="2">
        <v>0.20399999999999999</v>
      </c>
      <c r="I21" s="2">
        <v>0.20599999999999999</v>
      </c>
      <c r="J21" s="2">
        <v>0.25800000000000001</v>
      </c>
      <c r="K21" s="2">
        <v>0.31</v>
      </c>
      <c r="L21" s="2">
        <v>0.20799999999999999</v>
      </c>
      <c r="M21" s="2">
        <v>0.34599999999999997</v>
      </c>
      <c r="N21" s="2">
        <v>0.16</v>
      </c>
      <c r="O21" s="2">
        <v>0.19500000000000001</v>
      </c>
      <c r="P21" s="2">
        <v>0.214</v>
      </c>
      <c r="Q21" s="2">
        <v>0.156</v>
      </c>
      <c r="R21" s="2">
        <v>9.1999999999999998E-2</v>
      </c>
      <c r="S21" s="2">
        <v>8.6999999999999994E-2</v>
      </c>
      <c r="T21" s="2">
        <v>0.13300000000000001</v>
      </c>
      <c r="U21" s="2">
        <v>0.35</v>
      </c>
      <c r="V21" s="2">
        <v>5.8999999999999997E-2</v>
      </c>
      <c r="W21" s="2">
        <v>0.48299999999999998</v>
      </c>
      <c r="X21" s="2">
        <v>0.27900000000000003</v>
      </c>
      <c r="Y21" s="2">
        <v>6.2E-2</v>
      </c>
      <c r="Z21" s="2">
        <v>0.125</v>
      </c>
      <c r="AA21" s="2">
        <v>0.30599999999999999</v>
      </c>
      <c r="AB21" s="2">
        <v>0.375</v>
      </c>
      <c r="AC21" s="2">
        <v>0.247</v>
      </c>
      <c r="AD21" s="2">
        <v>0.32700000000000001</v>
      </c>
      <c r="AE21" s="2">
        <v>5.3999999999999999E-2</v>
      </c>
      <c r="AF21" s="2">
        <v>5.2999999999999999E-2</v>
      </c>
      <c r="AG21" s="2">
        <v>0.53600000000000003</v>
      </c>
      <c r="AH21" s="2">
        <v>0.82</v>
      </c>
      <c r="AI21" s="2">
        <v>0.97099999999999997</v>
      </c>
      <c r="AJ21" s="2">
        <v>0.43</v>
      </c>
      <c r="AK21" s="2">
        <v>0.35099999999999998</v>
      </c>
      <c r="AL21" s="2">
        <v>0.30099999999999999</v>
      </c>
      <c r="AM21" s="2">
        <v>0.3</v>
      </c>
      <c r="AN21" s="2">
        <v>0.51900000000000002</v>
      </c>
      <c r="AO21" s="10">
        <v>-999.9</v>
      </c>
      <c r="AP21" s="10">
        <v>-999.9</v>
      </c>
      <c r="AQ21" s="10">
        <v>-999.9</v>
      </c>
      <c r="AR21" s="10">
        <v>-999.9</v>
      </c>
      <c r="AS21" s="10">
        <v>-999.9</v>
      </c>
      <c r="AT21" s="10">
        <v>-999.9</v>
      </c>
      <c r="AU21" s="10">
        <v>-999.9</v>
      </c>
      <c r="AV21" s="10">
        <v>-999.9</v>
      </c>
      <c r="AW21" s="10">
        <v>-999.9</v>
      </c>
      <c r="AX21" s="10">
        <v>-999.9</v>
      </c>
      <c r="AY21" s="10">
        <v>-999.9</v>
      </c>
      <c r="AZ21" s="2">
        <v>0.157</v>
      </c>
      <c r="BA21" s="2">
        <v>0.155</v>
      </c>
      <c r="BB21" s="2">
        <v>0.16</v>
      </c>
      <c r="BC21" s="2">
        <v>0.28599999999999998</v>
      </c>
      <c r="BD21" s="35">
        <v>0.21</v>
      </c>
      <c r="BE21" s="35">
        <v>0.20599999999999999</v>
      </c>
      <c r="BF21" s="70">
        <v>0.27400000000000002</v>
      </c>
      <c r="BG21" s="35">
        <v>0.27800000000000002</v>
      </c>
      <c r="BH21" s="35">
        <v>0.443</v>
      </c>
      <c r="BI21" s="35">
        <v>0.25800000000000001</v>
      </c>
      <c r="BJ21" s="35">
        <v>0.25700000000000001</v>
      </c>
      <c r="BK21" s="35">
        <v>0.24</v>
      </c>
      <c r="BL21" s="35">
        <v>0.28699999999999998</v>
      </c>
      <c r="BM21" s="35">
        <v>0.41799999999999998</v>
      </c>
      <c r="BN21" s="10">
        <v>-999.9</v>
      </c>
      <c r="BO21" s="35">
        <v>0.22800000000000001</v>
      </c>
      <c r="BP21" s="35">
        <v>8.4000000000000005E-2</v>
      </c>
      <c r="BQ21" s="35">
        <v>87.644000000000005</v>
      </c>
      <c r="BR21" s="35">
        <v>0.20499999999999999</v>
      </c>
      <c r="BS21" s="35">
        <v>0.20100000000000001</v>
      </c>
      <c r="BT21" s="35">
        <v>0.159</v>
      </c>
      <c r="BU21" s="35">
        <v>0.15</v>
      </c>
      <c r="BV21" s="35">
        <v>0.20200000000000001</v>
      </c>
      <c r="BW21" s="35">
        <v>0.52100000000000002</v>
      </c>
      <c r="BX21" s="35">
        <v>0.249</v>
      </c>
      <c r="BY21" s="35">
        <v>0.26800000000000002</v>
      </c>
      <c r="BZ21" s="35">
        <v>0.375</v>
      </c>
      <c r="CA21" s="35">
        <v>0.48399999999999999</v>
      </c>
      <c r="CB21" s="35">
        <v>0.38100000000000001</v>
      </c>
      <c r="CC21" s="35">
        <v>0.41399999999999998</v>
      </c>
      <c r="CD21" s="35">
        <v>0.39</v>
      </c>
      <c r="CE21" s="35">
        <v>0.63500000000000001</v>
      </c>
      <c r="CF21" s="35">
        <v>0.44</v>
      </c>
      <c r="CG21" s="35">
        <v>0.221</v>
      </c>
      <c r="CH21" s="35">
        <v>0.318</v>
      </c>
      <c r="CI21" s="35">
        <v>0.77200000000000002</v>
      </c>
    </row>
    <row r="22" spans="1:87" x14ac:dyDescent="0.25">
      <c r="A22" s="2">
        <v>2010</v>
      </c>
      <c r="B22" s="2">
        <v>0.16400000000000001</v>
      </c>
      <c r="C22" s="2">
        <v>0.39800000000000002</v>
      </c>
      <c r="D22" s="2">
        <v>0.35599999999999998</v>
      </c>
      <c r="E22" s="2">
        <v>0.17100000000000001</v>
      </c>
      <c r="F22" s="2">
        <v>0.26300000000000001</v>
      </c>
      <c r="G22" s="2">
        <v>0.185</v>
      </c>
      <c r="H22" s="2">
        <v>0.219</v>
      </c>
      <c r="I22" s="2">
        <v>0.20799999999999999</v>
      </c>
      <c r="J22" s="2">
        <v>0.32600000000000001</v>
      </c>
      <c r="K22" s="2">
        <v>0.28199999999999997</v>
      </c>
      <c r="L22" s="2">
        <v>0.223</v>
      </c>
      <c r="M22" s="2">
        <v>0.438</v>
      </c>
      <c r="N22" s="2">
        <v>0.22900000000000001</v>
      </c>
      <c r="O22" s="2">
        <v>0.20799999999999999</v>
      </c>
      <c r="P22" s="2">
        <v>0.25</v>
      </c>
      <c r="Q22" s="2">
        <v>0.20399999999999999</v>
      </c>
      <c r="R22" s="2">
        <v>0.14399999999999999</v>
      </c>
      <c r="S22" s="2">
        <v>9.7000000000000003E-2</v>
      </c>
      <c r="T22" s="2">
        <v>0.17899999999999999</v>
      </c>
      <c r="U22" s="2">
        <v>0.35499999999999998</v>
      </c>
      <c r="V22" s="2">
        <v>9.1999999999999998E-2</v>
      </c>
      <c r="W22" s="2">
        <v>0.378</v>
      </c>
      <c r="X22" s="2">
        <v>0.30099999999999999</v>
      </c>
      <c r="Y22" s="2">
        <v>8.5000000000000006E-2</v>
      </c>
      <c r="Z22" s="2">
        <v>0.127</v>
      </c>
      <c r="AA22" s="2">
        <v>0.36199999999999999</v>
      </c>
      <c r="AB22" s="2">
        <v>0.39600000000000002</v>
      </c>
      <c r="AC22" s="2">
        <v>0.26600000000000001</v>
      </c>
      <c r="AD22" s="2">
        <v>0.376</v>
      </c>
      <c r="AE22" s="42">
        <v>0.107</v>
      </c>
      <c r="AF22" s="2">
        <v>7.3999999999999996E-2</v>
      </c>
      <c r="AG22" s="2">
        <v>0.45500000000000002</v>
      </c>
      <c r="AH22" s="2">
        <v>1.052</v>
      </c>
      <c r="AI22" s="2">
        <v>0.81599999999999995</v>
      </c>
      <c r="AJ22" s="2">
        <v>0.28599999999999998</v>
      </c>
      <c r="AK22" s="2">
        <v>0.42899999999999999</v>
      </c>
      <c r="AL22" s="2">
        <v>0.30599999999999999</v>
      </c>
      <c r="AM22" s="2">
        <v>0.34300000000000003</v>
      </c>
      <c r="AN22" s="10">
        <v>-999.9</v>
      </c>
      <c r="AO22" s="10">
        <v>-999.9</v>
      </c>
      <c r="AP22" s="2">
        <v>0.124</v>
      </c>
      <c r="AQ22" s="10">
        <v>-999.9</v>
      </c>
      <c r="AR22" s="10">
        <v>-999.9</v>
      </c>
      <c r="AS22" s="10">
        <v>-999.9</v>
      </c>
      <c r="AT22" s="10">
        <v>-999.9</v>
      </c>
      <c r="AU22" s="10">
        <v>-999.9</v>
      </c>
      <c r="AV22" s="10">
        <v>-999.9</v>
      </c>
      <c r="AW22" s="10">
        <v>-999.9</v>
      </c>
      <c r="AX22" s="10">
        <v>-999.9</v>
      </c>
      <c r="AY22" s="10">
        <v>-999.9</v>
      </c>
      <c r="AZ22" s="10">
        <v>-999.9</v>
      </c>
      <c r="BA22" s="10">
        <v>-999.9</v>
      </c>
      <c r="BB22" s="10">
        <v>-999.9</v>
      </c>
      <c r="BC22" s="2">
        <v>0.27700000000000002</v>
      </c>
      <c r="BD22" s="35">
        <v>0.14599999999999999</v>
      </c>
      <c r="BE22" s="35">
        <v>0.19900000000000001</v>
      </c>
      <c r="BF22" s="70">
        <v>0.25</v>
      </c>
      <c r="BG22" s="10">
        <v>-999.9</v>
      </c>
      <c r="BH22" s="35">
        <v>0.39700000000000002</v>
      </c>
      <c r="BI22" s="35">
        <v>0.219</v>
      </c>
      <c r="BJ22" s="35">
        <v>0.218</v>
      </c>
      <c r="BK22" s="35">
        <v>0.23400000000000001</v>
      </c>
      <c r="BL22" s="35">
        <v>0.46200000000000002</v>
      </c>
      <c r="BM22" s="35">
        <v>0.24</v>
      </c>
      <c r="BN22" s="35">
        <v>0.14599999999999999</v>
      </c>
      <c r="BO22" s="10">
        <v>-999.9</v>
      </c>
      <c r="BP22" s="35">
        <v>0.21</v>
      </c>
      <c r="BQ22" s="35">
        <v>68.733999999999995</v>
      </c>
      <c r="BR22" s="35">
        <v>0.20699999999999999</v>
      </c>
      <c r="BS22" s="35">
        <v>0.19600000000000001</v>
      </c>
      <c r="BT22" s="35">
        <v>0.187</v>
      </c>
      <c r="BU22" s="35">
        <v>0.13500000000000001</v>
      </c>
      <c r="BV22" s="10">
        <v>-999.9</v>
      </c>
      <c r="BW22" s="35">
        <v>7.0000000000000007E-2</v>
      </c>
      <c r="BX22" s="35">
        <v>0.24</v>
      </c>
      <c r="BY22" s="35">
        <v>0.28899999999999998</v>
      </c>
      <c r="BZ22" s="35">
        <v>0.36299999999999999</v>
      </c>
      <c r="CA22" s="35">
        <v>0.36799999999999999</v>
      </c>
      <c r="CB22" s="35">
        <v>0.25600000000000001</v>
      </c>
      <c r="CC22" s="35">
        <v>0.41599999999999998</v>
      </c>
      <c r="CD22" s="35">
        <v>0.38400000000000001</v>
      </c>
      <c r="CE22" s="35">
        <v>0.40600000000000003</v>
      </c>
      <c r="CF22" s="35">
        <v>0.439</v>
      </c>
      <c r="CG22" s="35">
        <v>0.28199999999999997</v>
      </c>
      <c r="CH22" s="35">
        <v>0.29899999999999999</v>
      </c>
      <c r="CI22" s="35">
        <v>0.45400000000000001</v>
      </c>
    </row>
    <row r="23" spans="1:87" x14ac:dyDescent="0.25">
      <c r="A23" s="2">
        <v>2011</v>
      </c>
      <c r="B23" s="2">
        <v>0.17699999999999999</v>
      </c>
      <c r="C23" s="2">
        <v>0.437</v>
      </c>
      <c r="D23" s="2">
        <v>0.35899999999999999</v>
      </c>
      <c r="E23" s="2">
        <v>0.23799999999999999</v>
      </c>
      <c r="F23" s="2">
        <v>0.28399999999999997</v>
      </c>
      <c r="G23" s="2">
        <v>0.15</v>
      </c>
      <c r="H23" s="2">
        <v>0.22500000000000001</v>
      </c>
      <c r="I23" s="2">
        <v>0.185</v>
      </c>
      <c r="J23" s="2">
        <v>0.28499999999999998</v>
      </c>
      <c r="K23" s="2">
        <v>0.27700000000000002</v>
      </c>
      <c r="L23" s="2">
        <v>0.158</v>
      </c>
      <c r="M23" s="2">
        <v>0.33100000000000002</v>
      </c>
      <c r="N23" s="2">
        <v>0.159</v>
      </c>
      <c r="O23" s="2">
        <v>0.17100000000000001</v>
      </c>
      <c r="P23" s="2">
        <v>0.20399999999999999</v>
      </c>
      <c r="Q23" s="2">
        <v>0.13900000000000001</v>
      </c>
      <c r="R23" s="2">
        <v>0.14799999999999999</v>
      </c>
      <c r="S23" s="2">
        <v>8.3000000000000004E-2</v>
      </c>
      <c r="T23" s="2">
        <v>0.217</v>
      </c>
      <c r="U23" s="2">
        <v>0.46899999999999997</v>
      </c>
      <c r="V23" s="2">
        <v>6.5000000000000002E-2</v>
      </c>
      <c r="W23" s="2">
        <v>0.48599999999999999</v>
      </c>
      <c r="X23" s="2">
        <v>0.38600000000000001</v>
      </c>
      <c r="Y23" s="2">
        <v>5.8999999999999997E-2</v>
      </c>
      <c r="Z23" s="2">
        <v>5.6000000000000001E-2</v>
      </c>
      <c r="AA23" s="2">
        <v>0.373</v>
      </c>
      <c r="AB23" s="2">
        <v>0.41299999999999998</v>
      </c>
      <c r="AC23" s="2">
        <v>0.46</v>
      </c>
      <c r="AD23" s="2">
        <v>0.25800000000000001</v>
      </c>
      <c r="AE23" s="42">
        <v>0.107</v>
      </c>
      <c r="AF23" s="2">
        <v>5.3999999999999999E-2</v>
      </c>
      <c r="AG23" s="2">
        <v>0.51700000000000002</v>
      </c>
      <c r="AH23" s="2">
        <v>0.755</v>
      </c>
      <c r="AI23" s="2">
        <v>1.1779999999999999</v>
      </c>
      <c r="AJ23" s="2">
        <v>0.42699999999999999</v>
      </c>
      <c r="AK23" s="2">
        <v>0.42299999999999999</v>
      </c>
      <c r="AL23" s="2">
        <v>0.23100000000000001</v>
      </c>
      <c r="AM23" s="2">
        <v>0.28999999999999998</v>
      </c>
      <c r="AN23" s="10">
        <v>-999.9</v>
      </c>
      <c r="AO23" s="10">
        <v>-999.9</v>
      </c>
      <c r="AP23" s="2">
        <v>0.184</v>
      </c>
      <c r="AQ23" s="10">
        <v>-999.9</v>
      </c>
      <c r="AR23" s="10">
        <v>-999.9</v>
      </c>
      <c r="AS23" s="10">
        <v>-999.9</v>
      </c>
      <c r="AT23" s="10">
        <v>-999.9</v>
      </c>
      <c r="AU23" s="10">
        <v>-999.9</v>
      </c>
      <c r="AV23" s="10">
        <v>-999.9</v>
      </c>
      <c r="AW23" s="10">
        <v>-999.9</v>
      </c>
      <c r="AX23" s="10">
        <v>-999.9</v>
      </c>
      <c r="AY23" s="10">
        <v>-999.9</v>
      </c>
      <c r="AZ23" s="10">
        <v>-999.9</v>
      </c>
      <c r="BA23" s="10">
        <v>-999.9</v>
      </c>
      <c r="BB23" s="10">
        <v>-999.9</v>
      </c>
      <c r="BC23" s="2">
        <v>0.33200000000000002</v>
      </c>
      <c r="BD23" s="35">
        <v>0.14799999999999999</v>
      </c>
      <c r="BE23" s="35">
        <v>0.17799999999999999</v>
      </c>
      <c r="BF23" s="70">
        <v>0.24399999999999999</v>
      </c>
      <c r="BG23" s="35">
        <v>0.215</v>
      </c>
      <c r="BH23" s="35">
        <v>0.35499999999999998</v>
      </c>
      <c r="BI23" s="35">
        <v>0.253</v>
      </c>
      <c r="BJ23" s="35">
        <v>0.22900000000000001</v>
      </c>
      <c r="BK23" s="35">
        <v>0.247</v>
      </c>
      <c r="BL23" s="35">
        <v>0.46400000000000002</v>
      </c>
      <c r="BM23" s="35">
        <v>0.45900000000000002</v>
      </c>
      <c r="BN23" s="35">
        <v>0.19800000000000001</v>
      </c>
      <c r="BO23" s="10">
        <v>-999.9</v>
      </c>
      <c r="BP23" s="35">
        <v>8.6999999999999994E-2</v>
      </c>
      <c r="BQ23" s="35">
        <v>95.087000000000003</v>
      </c>
      <c r="BR23" s="35">
        <v>0.23499999999999999</v>
      </c>
      <c r="BS23" s="35">
        <v>0.188</v>
      </c>
      <c r="BT23" s="35">
        <v>0.152</v>
      </c>
      <c r="BU23" s="35">
        <v>0.13100000000000001</v>
      </c>
      <c r="BV23" s="35">
        <v>8.4000000000000005E-2</v>
      </c>
      <c r="BW23" s="35">
        <v>0.53100000000000003</v>
      </c>
      <c r="BX23" s="35">
        <v>0.251</v>
      </c>
      <c r="BY23" s="35">
        <v>0.27800000000000002</v>
      </c>
      <c r="BZ23" s="35">
        <v>0.44500000000000001</v>
      </c>
      <c r="CA23" s="35">
        <v>0.499</v>
      </c>
      <c r="CB23" s="35">
        <v>0.35499999999999998</v>
      </c>
      <c r="CC23" s="35">
        <v>0.54700000000000004</v>
      </c>
      <c r="CD23" s="35">
        <v>0.59299999999999997</v>
      </c>
      <c r="CE23" s="35">
        <v>0.58399999999999996</v>
      </c>
      <c r="CF23" s="35">
        <v>0.51600000000000001</v>
      </c>
      <c r="CG23" s="35">
        <v>0.223</v>
      </c>
      <c r="CH23" s="35">
        <v>0.249</v>
      </c>
      <c r="CI23" s="35">
        <v>0.67600000000000005</v>
      </c>
    </row>
    <row r="24" spans="1:87" x14ac:dyDescent="0.25">
      <c r="A24" s="2">
        <v>2012</v>
      </c>
      <c r="B24" s="2">
        <v>0.16700000000000001</v>
      </c>
      <c r="C24" s="2">
        <v>0.374</v>
      </c>
      <c r="D24" s="2">
        <v>0.32100000000000001</v>
      </c>
      <c r="E24" s="2">
        <v>0.22700000000000001</v>
      </c>
      <c r="F24" s="2">
        <v>0.26300000000000001</v>
      </c>
      <c r="G24" s="2">
        <v>0.159</v>
      </c>
      <c r="H24" s="2">
        <v>0.24</v>
      </c>
      <c r="I24" s="2">
        <v>0.17499999999999999</v>
      </c>
      <c r="J24" s="2">
        <v>0.3</v>
      </c>
      <c r="K24" s="2">
        <v>0.252</v>
      </c>
      <c r="L24" s="2">
        <v>0.16300000000000001</v>
      </c>
      <c r="M24" s="2">
        <v>0.29799999999999999</v>
      </c>
      <c r="N24" s="2">
        <v>0.14199999999999999</v>
      </c>
      <c r="O24" s="2">
        <v>0.17699999999999999</v>
      </c>
      <c r="P24" s="2">
        <v>0.19800000000000001</v>
      </c>
      <c r="Q24" s="2">
        <v>0.153</v>
      </c>
      <c r="R24" s="2">
        <v>0.11700000000000001</v>
      </c>
      <c r="S24" s="2">
        <v>9.7000000000000003E-2</v>
      </c>
      <c r="T24" s="2">
        <v>0.183</v>
      </c>
      <c r="U24" s="2">
        <v>0.32300000000000001</v>
      </c>
      <c r="V24" s="2">
        <v>0.04</v>
      </c>
      <c r="W24" s="2">
        <v>0.29899999999999999</v>
      </c>
      <c r="X24" s="2">
        <v>0.27</v>
      </c>
      <c r="Y24" s="2">
        <v>0.06</v>
      </c>
      <c r="Z24" s="2">
        <v>6.4000000000000001E-2</v>
      </c>
      <c r="AA24" s="2">
        <v>0.32800000000000001</v>
      </c>
      <c r="AB24" s="2">
        <v>0.26600000000000001</v>
      </c>
      <c r="AC24" s="2">
        <v>0.46500000000000002</v>
      </c>
      <c r="AD24" s="2">
        <v>0.22500000000000001</v>
      </c>
      <c r="AE24" s="2">
        <v>2.5999999999999999E-2</v>
      </c>
      <c r="AF24" s="2">
        <v>5.6000000000000001E-2</v>
      </c>
      <c r="AG24" s="2">
        <v>0.54200000000000004</v>
      </c>
      <c r="AH24" s="2">
        <v>0.88500000000000001</v>
      </c>
      <c r="AI24" s="2">
        <v>1.052</v>
      </c>
      <c r="AJ24" s="2">
        <v>0.27200000000000002</v>
      </c>
      <c r="AK24" s="2">
        <v>0.36199999999999999</v>
      </c>
      <c r="AL24" s="2">
        <v>0.22800000000000001</v>
      </c>
      <c r="AM24" s="2">
        <v>0.28599999999999998</v>
      </c>
      <c r="AN24" s="10">
        <v>-999.9</v>
      </c>
      <c r="AO24" s="10">
        <v>-999.9</v>
      </c>
      <c r="AP24" s="2">
        <v>0.14799999999999999</v>
      </c>
      <c r="AQ24" s="10">
        <v>-999.9</v>
      </c>
      <c r="AR24" s="10">
        <v>-999.9</v>
      </c>
      <c r="AS24" s="10">
        <v>-999.9</v>
      </c>
      <c r="AT24" s="10">
        <v>-999.9</v>
      </c>
      <c r="AU24" s="10">
        <v>-999.9</v>
      </c>
      <c r="AV24" s="10">
        <v>-999.9</v>
      </c>
      <c r="AW24" s="10">
        <v>-999.9</v>
      </c>
      <c r="AX24" s="10">
        <v>-999.9</v>
      </c>
      <c r="AY24" s="10">
        <v>-999.9</v>
      </c>
      <c r="AZ24" s="10">
        <v>-999.9</v>
      </c>
      <c r="BA24" s="10">
        <v>-999.9</v>
      </c>
      <c r="BB24" s="10">
        <v>-999.9</v>
      </c>
      <c r="BC24" s="2">
        <v>0.20799999999999999</v>
      </c>
      <c r="BD24" s="35">
        <v>0.124</v>
      </c>
      <c r="BE24" s="35">
        <v>0.186</v>
      </c>
      <c r="BF24" s="70">
        <v>0.23499999999999999</v>
      </c>
      <c r="BG24" s="35">
        <v>0.25</v>
      </c>
      <c r="BH24" s="35">
        <v>0.34899999999999998</v>
      </c>
      <c r="BI24" s="35">
        <v>0.22600000000000001</v>
      </c>
      <c r="BJ24" s="35">
        <v>0.155</v>
      </c>
      <c r="BK24" s="35">
        <v>0.252</v>
      </c>
      <c r="BL24" s="35">
        <v>0.32200000000000001</v>
      </c>
      <c r="BM24" s="35">
        <v>0.46899999999999997</v>
      </c>
      <c r="BN24" s="35">
        <v>0.11</v>
      </c>
      <c r="BO24" s="35">
        <v>0.26500000000000001</v>
      </c>
      <c r="BP24" s="35">
        <v>0.112</v>
      </c>
      <c r="BQ24" s="35">
        <v>99.710999999999999</v>
      </c>
      <c r="BR24" s="35">
        <v>0.191</v>
      </c>
      <c r="BS24" s="35">
        <v>0.18</v>
      </c>
      <c r="BT24" s="35">
        <v>0.13100000000000001</v>
      </c>
      <c r="BU24" s="35">
        <v>0.13500000000000001</v>
      </c>
      <c r="BV24" s="35">
        <v>6.9000000000000006E-2</v>
      </c>
      <c r="BW24" s="35">
        <v>0.34899999999999998</v>
      </c>
      <c r="BX24" s="35">
        <v>0.23300000000000001</v>
      </c>
      <c r="BY24" s="35">
        <v>0.26400000000000001</v>
      </c>
      <c r="BZ24" s="35">
        <v>0.38900000000000001</v>
      </c>
      <c r="CA24" s="35">
        <v>0.46300000000000002</v>
      </c>
      <c r="CB24" s="35">
        <v>0.28899999999999998</v>
      </c>
      <c r="CC24" s="35">
        <v>0.41899999999999998</v>
      </c>
      <c r="CD24" s="35">
        <v>0.40799999999999997</v>
      </c>
      <c r="CE24" s="35">
        <v>0.53200000000000003</v>
      </c>
      <c r="CF24" s="35">
        <v>0.40200000000000002</v>
      </c>
      <c r="CG24" s="35">
        <v>0.185</v>
      </c>
      <c r="CH24" s="35">
        <v>0.26100000000000001</v>
      </c>
      <c r="CI24" s="35">
        <v>0.623</v>
      </c>
    </row>
    <row r="26" spans="1:87" x14ac:dyDescent="0.25">
      <c r="A26" s="103" t="s">
        <v>135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CG26" s="15"/>
      <c r="CH26" s="15"/>
    </row>
    <row r="27" spans="1:87" x14ac:dyDescent="0.25">
      <c r="B27" s="2" t="s">
        <v>15</v>
      </c>
      <c r="C27" s="2" t="s">
        <v>18</v>
      </c>
      <c r="D27" s="2" t="s">
        <v>19</v>
      </c>
      <c r="E27" s="2" t="s">
        <v>20</v>
      </c>
      <c r="F27" s="2" t="s">
        <v>21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29</v>
      </c>
      <c r="L27" s="2" t="s">
        <v>45</v>
      </c>
      <c r="M27" s="2" t="s">
        <v>47</v>
      </c>
      <c r="N27" s="2" t="s">
        <v>48</v>
      </c>
      <c r="O27" s="2" t="s">
        <v>51</v>
      </c>
      <c r="P27" s="2" t="s">
        <v>52</v>
      </c>
      <c r="Q27" s="2" t="s">
        <v>53</v>
      </c>
      <c r="R27" s="2" t="s">
        <v>59</v>
      </c>
      <c r="S27" s="2" t="s">
        <v>60</v>
      </c>
      <c r="T27" s="2" t="s">
        <v>62</v>
      </c>
      <c r="U27" s="2" t="s">
        <v>63</v>
      </c>
      <c r="V27" s="2" t="s">
        <v>64</v>
      </c>
      <c r="W27" s="2" t="s">
        <v>70</v>
      </c>
      <c r="X27" s="2" t="s">
        <v>71</v>
      </c>
      <c r="Y27" s="2" t="s">
        <v>73</v>
      </c>
      <c r="Z27" s="2" t="s">
        <v>75</v>
      </c>
      <c r="AA27" s="2" t="s">
        <v>2</v>
      </c>
      <c r="AB27" s="2" t="s">
        <v>77</v>
      </c>
      <c r="AC27" s="2" t="s">
        <v>78</v>
      </c>
      <c r="AD27" s="2" t="s">
        <v>81</v>
      </c>
      <c r="AE27" s="15" t="s">
        <v>83</v>
      </c>
      <c r="AF27" s="2" t="s">
        <v>84</v>
      </c>
      <c r="AG27" s="2" t="s">
        <v>87</v>
      </c>
      <c r="AH27" s="2" t="s">
        <v>88</v>
      </c>
      <c r="AI27" s="2" t="s">
        <v>94</v>
      </c>
      <c r="AJ27" s="2" t="s">
        <v>95</v>
      </c>
      <c r="AK27" s="2" t="s">
        <v>96</v>
      </c>
      <c r="AL27" s="2" t="s">
        <v>136</v>
      </c>
      <c r="AM27" s="2" t="s">
        <v>100</v>
      </c>
      <c r="AO27" s="104" t="s">
        <v>143</v>
      </c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2" t="s">
        <v>135</v>
      </c>
      <c r="BX27" s="2" t="s">
        <v>137</v>
      </c>
      <c r="BY27" s="2" t="s">
        <v>138</v>
      </c>
      <c r="BZ27" s="15" t="s">
        <v>139</v>
      </c>
      <c r="CG27" s="15"/>
      <c r="CH27" s="15"/>
    </row>
    <row r="28" spans="1:87" x14ac:dyDescent="0.25">
      <c r="A28" s="2">
        <v>1990</v>
      </c>
      <c r="B28" s="2">
        <v>0.84530000000000005</v>
      </c>
      <c r="C28" s="2">
        <v>1.8419000000000001</v>
      </c>
      <c r="D28" s="2">
        <v>1.5992</v>
      </c>
      <c r="E28" s="2">
        <v>1.4248000000000001</v>
      </c>
      <c r="F28" s="2">
        <v>2.0409000000000002</v>
      </c>
      <c r="G28" s="2">
        <v>1.0717000000000001</v>
      </c>
      <c r="H28" s="2">
        <v>1.6658999999999999</v>
      </c>
      <c r="I28" s="2">
        <v>1.5445</v>
      </c>
      <c r="J28" s="2">
        <v>2.2631000000000001</v>
      </c>
      <c r="K28" s="15">
        <v>1.4843999999999999</v>
      </c>
      <c r="L28" s="2">
        <v>0.35049999999999998</v>
      </c>
      <c r="M28" s="2">
        <v>1.1067</v>
      </c>
      <c r="N28" s="2">
        <v>0.34649999999999997</v>
      </c>
      <c r="O28" s="15">
        <v>1.1006</v>
      </c>
      <c r="P28" s="15">
        <v>1.5217000000000001</v>
      </c>
      <c r="Q28">
        <v>1.0277000000000001</v>
      </c>
      <c r="R28" s="2">
        <v>0.59489999999999998</v>
      </c>
      <c r="S28" s="2">
        <v>0.47699999999999998</v>
      </c>
      <c r="T28" s="2">
        <v>1.0093000000000001</v>
      </c>
      <c r="U28" s="2">
        <v>1.8918999999999999</v>
      </c>
      <c r="V28" s="2">
        <v>0.30130000000000001</v>
      </c>
      <c r="W28" s="2">
        <v>2.4735999999999998</v>
      </c>
      <c r="X28" s="2">
        <v>1.3763000000000001</v>
      </c>
      <c r="Y28" s="2">
        <v>0.3896</v>
      </c>
      <c r="Z28" s="15">
        <v>0.26880049217788715</v>
      </c>
      <c r="AA28" s="2">
        <v>0.90329999999999999</v>
      </c>
      <c r="AB28" s="2">
        <v>1.948</v>
      </c>
      <c r="AC28" s="15">
        <v>1.3492118997912317</v>
      </c>
      <c r="AD28" s="2">
        <v>1.2394000000000001</v>
      </c>
      <c r="AE28" s="2">
        <v>0.1797</v>
      </c>
      <c r="AF28" s="2">
        <v>0.1057</v>
      </c>
      <c r="AG28" s="2">
        <v>1.7486999999999999</v>
      </c>
      <c r="AH28" s="10">
        <v>-999.9</v>
      </c>
      <c r="AI28" s="2">
        <v>2.7385999999999999</v>
      </c>
      <c r="AJ28" s="2">
        <v>0.76349999999999996</v>
      </c>
      <c r="AK28" s="2">
        <v>0.76739999999999997</v>
      </c>
      <c r="AL28" s="2">
        <v>1.4331</v>
      </c>
      <c r="AM28" s="2">
        <v>1.3817999999999999</v>
      </c>
      <c r="AO28" s="66" t="s">
        <v>72</v>
      </c>
      <c r="AP28" s="66" t="s">
        <v>151</v>
      </c>
      <c r="AQ28" s="66" t="s">
        <v>141</v>
      </c>
      <c r="AR28" s="66">
        <v>1990</v>
      </c>
      <c r="AS28" s="66">
        <v>0.65</v>
      </c>
      <c r="AT28" s="66">
        <v>0.91200000000000003</v>
      </c>
      <c r="AU28" s="66">
        <v>1.522</v>
      </c>
      <c r="AV28" s="66">
        <v>1.7390000000000001</v>
      </c>
      <c r="AW28" s="66">
        <v>2.6139999999999999</v>
      </c>
      <c r="AX28" s="66">
        <v>1.4370000000000001</v>
      </c>
      <c r="AY28" s="66">
        <v>0.45600000000000002</v>
      </c>
      <c r="AZ28" s="66">
        <v>0.54600000000000004</v>
      </c>
      <c r="BA28" s="66">
        <v>-9999.99</v>
      </c>
      <c r="BB28" s="66">
        <v>0.46200000000000002</v>
      </c>
      <c r="BC28" s="66">
        <v>0.74299999999999999</v>
      </c>
      <c r="BD28" s="66">
        <v>2.4449999999999998</v>
      </c>
      <c r="BE28" s="66"/>
      <c r="BF28" s="66" t="s">
        <v>72</v>
      </c>
      <c r="BG28" s="66" t="s">
        <v>142</v>
      </c>
      <c r="BH28" s="66" t="s">
        <v>141</v>
      </c>
      <c r="BI28" s="66">
        <v>1990</v>
      </c>
      <c r="BJ28" s="66">
        <v>15</v>
      </c>
      <c r="BK28" s="66">
        <v>21.6</v>
      </c>
      <c r="BL28" s="66">
        <v>12.9</v>
      </c>
      <c r="BM28" s="66">
        <v>49.3</v>
      </c>
      <c r="BN28" s="66">
        <v>22.8</v>
      </c>
      <c r="BO28" s="66">
        <v>34.9</v>
      </c>
      <c r="BP28" s="66">
        <v>46.3</v>
      </c>
      <c r="BQ28" s="66">
        <v>18.399999999999999</v>
      </c>
      <c r="BR28" s="66">
        <v>0</v>
      </c>
      <c r="BS28" s="66">
        <v>67.400000000000006</v>
      </c>
      <c r="BT28" s="66">
        <v>50.9</v>
      </c>
      <c r="BU28" s="66">
        <v>39.9</v>
      </c>
      <c r="BV28" s="66"/>
      <c r="BW28" s="66">
        <f>+(AU28*BL28+AV28*BM28+AW28*BN28)/(SUM(BL28:BN28))</f>
        <v>1.9407729411764705</v>
      </c>
      <c r="BX28" s="66">
        <f>+(AX28*BO28+AY28*BP28+AZ28*BQ28)/(SUM(BO28:BQ28))</f>
        <v>0.81637048192771089</v>
      </c>
      <c r="BY28" s="66">
        <f>+(BA28*BR28+BB28*BS28+BC28*BT28)/(SUM(BR28:BT28))</f>
        <v>0.58290363482671181</v>
      </c>
      <c r="BZ28" s="66">
        <f>+(AS28*BJ28+AT28*BK28+BD28*BU28)/(SUM(BJ28:BK28,BU28))</f>
        <v>1.6601921568627451</v>
      </c>
      <c r="CD28"/>
      <c r="CE28"/>
      <c r="CF28"/>
      <c r="CG28"/>
      <c r="CH28" s="15"/>
    </row>
    <row r="29" spans="1:87" x14ac:dyDescent="0.25">
      <c r="A29" s="2">
        <v>1991</v>
      </c>
      <c r="B29" s="2">
        <v>1.6583000000000001</v>
      </c>
      <c r="C29" s="2">
        <v>2.1657999999999999</v>
      </c>
      <c r="D29" s="2">
        <v>2.1251000000000002</v>
      </c>
      <c r="E29" s="2">
        <v>1.3458000000000001</v>
      </c>
      <c r="F29" s="2">
        <v>1.2061999999999999</v>
      </c>
      <c r="G29" s="2">
        <v>1.1648000000000001</v>
      </c>
      <c r="H29" s="2">
        <v>1.57</v>
      </c>
      <c r="I29" s="2">
        <v>1.3839999999999999</v>
      </c>
      <c r="J29" s="10">
        <v>-999.9</v>
      </c>
      <c r="K29" s="15">
        <v>1.5822000000000001</v>
      </c>
      <c r="L29" s="2">
        <v>0.72970000000000002</v>
      </c>
      <c r="M29" s="2">
        <v>1.6728000000000001</v>
      </c>
      <c r="N29" s="2">
        <v>0.34820000000000001</v>
      </c>
      <c r="O29" s="15">
        <v>1.607</v>
      </c>
      <c r="P29" s="15">
        <v>0.73819999999999997</v>
      </c>
      <c r="Q29">
        <v>1.1732</v>
      </c>
      <c r="R29" s="2">
        <v>0.66830000000000001</v>
      </c>
      <c r="S29" s="2">
        <v>0.34139999999999998</v>
      </c>
      <c r="T29" s="2">
        <v>0.53869999999999996</v>
      </c>
      <c r="U29" s="2">
        <v>1.2837000000000001</v>
      </c>
      <c r="V29" s="2">
        <v>0.22459999999999999</v>
      </c>
      <c r="W29" s="2">
        <v>1.3388</v>
      </c>
      <c r="X29" s="2">
        <v>1.2591000000000001</v>
      </c>
      <c r="Y29" s="2">
        <v>0.31919999999999998</v>
      </c>
      <c r="Z29" s="15">
        <v>0.17047637886897837</v>
      </c>
      <c r="AA29" s="2">
        <v>1.7633000000000001</v>
      </c>
      <c r="AB29" s="2">
        <v>2.4735999999999998</v>
      </c>
      <c r="AC29" s="10">
        <v>-999.9</v>
      </c>
      <c r="AD29" s="2">
        <v>1.6416999999999999</v>
      </c>
      <c r="AE29" s="2">
        <v>0.30869999999999997</v>
      </c>
      <c r="AF29" s="2">
        <v>0.16489999999999999</v>
      </c>
      <c r="AG29" s="2">
        <v>1.5257000000000001</v>
      </c>
      <c r="AH29" s="15">
        <v>2.0059835351089585</v>
      </c>
      <c r="AI29" s="2">
        <v>3.1867999999999999</v>
      </c>
      <c r="AJ29" s="2">
        <v>0.36070000000000002</v>
      </c>
      <c r="AK29" s="10">
        <v>-999.9</v>
      </c>
      <c r="AL29" s="2">
        <v>1.5261</v>
      </c>
      <c r="AM29" s="2">
        <v>1.4968999999999999</v>
      </c>
      <c r="AO29" s="66" t="s">
        <v>72</v>
      </c>
      <c r="AP29" s="66" t="s">
        <v>151</v>
      </c>
      <c r="AQ29" s="66" t="s">
        <v>141</v>
      </c>
      <c r="AR29" s="66">
        <v>1991</v>
      </c>
      <c r="AS29" s="66">
        <v>2.96</v>
      </c>
      <c r="AT29" s="66">
        <v>1.47</v>
      </c>
      <c r="AU29" s="66">
        <v>1.2050000000000001</v>
      </c>
      <c r="AV29" s="66">
        <v>1.054</v>
      </c>
      <c r="AW29" s="66">
        <v>0.49399999999999999</v>
      </c>
      <c r="AX29" s="66">
        <v>0</v>
      </c>
      <c r="AY29" s="66">
        <v>0.56299999999999994</v>
      </c>
      <c r="AZ29" s="66">
        <v>0.26300000000000001</v>
      </c>
      <c r="BA29" s="66">
        <v>0.14000000000000001</v>
      </c>
      <c r="BB29" s="66">
        <v>0.437</v>
      </c>
      <c r="BC29" s="66">
        <v>0.51600000000000001</v>
      </c>
      <c r="BD29" s="66">
        <v>0.32200000000000001</v>
      </c>
      <c r="BE29" s="66"/>
      <c r="BF29" s="66" t="s">
        <v>72</v>
      </c>
      <c r="BG29" s="66" t="s">
        <v>142</v>
      </c>
      <c r="BH29" s="66" t="s">
        <v>141</v>
      </c>
      <c r="BI29" s="66">
        <v>1991</v>
      </c>
      <c r="BJ29" s="66">
        <v>1.5</v>
      </c>
      <c r="BK29" s="66">
        <v>2.7</v>
      </c>
      <c r="BL29" s="66">
        <v>25.9</v>
      </c>
      <c r="BM29" s="66">
        <v>52.2</v>
      </c>
      <c r="BN29" s="66">
        <v>106.5</v>
      </c>
      <c r="BO29" s="66">
        <v>37.700000000000003</v>
      </c>
      <c r="BP29" s="66">
        <v>116.9</v>
      </c>
      <c r="BQ29" s="66">
        <v>119.4</v>
      </c>
      <c r="BR29" s="66">
        <v>15</v>
      </c>
      <c r="BS29" s="66">
        <v>89.5</v>
      </c>
      <c r="BT29" s="66">
        <v>58.7</v>
      </c>
      <c r="BU29" s="66">
        <v>25.5</v>
      </c>
      <c r="BV29" s="66"/>
      <c r="BW29" s="66">
        <f t="shared" ref="BW29:BW64" si="0">+(AU29*BL29+AV29*BM29+AW29*BN29)/(SUM(BL29:BN29))</f>
        <v>0.75210888407367282</v>
      </c>
      <c r="BX29" s="66">
        <f t="shared" ref="BX29:BX64" si="1">+(AX29*BO29+AY29*BP29+AZ29*BQ29)/(SUM(BO29:BQ29))</f>
        <v>0.35480620437956206</v>
      </c>
      <c r="BY29" s="66">
        <f t="shared" ref="BY29:BY64" si="2">+(BA29*BR29+BB29*BS29+BC29*BT29)/(SUM(BR29:BT29))</f>
        <v>0.43811703431372551</v>
      </c>
      <c r="BZ29" s="66">
        <f t="shared" ref="BZ29:BZ64" si="3">+(AS29*BJ29+AT29*BK29+BD29*BU29)/(SUM(BJ29:BK29,BU29))</f>
        <v>0.55959595959595954</v>
      </c>
      <c r="CD29"/>
      <c r="CE29"/>
      <c r="CF29"/>
      <c r="CG29"/>
      <c r="CH29" s="15"/>
    </row>
    <row r="30" spans="1:87" x14ac:dyDescent="0.25">
      <c r="A30" s="2">
        <v>1992</v>
      </c>
      <c r="B30" s="2">
        <v>0.51090000000000002</v>
      </c>
      <c r="C30" s="2">
        <v>1.5158</v>
      </c>
      <c r="D30" s="2">
        <v>1.1816</v>
      </c>
      <c r="E30" s="2">
        <v>0.93100000000000005</v>
      </c>
      <c r="F30" s="2">
        <v>0.94740000000000002</v>
      </c>
      <c r="G30" s="2">
        <v>0.57909999999999995</v>
      </c>
      <c r="H30" s="2">
        <v>0.80200000000000005</v>
      </c>
      <c r="I30" s="2">
        <v>0.89929999999999999</v>
      </c>
      <c r="J30" s="10">
        <v>-999.9</v>
      </c>
      <c r="K30" s="15">
        <v>1.1575</v>
      </c>
      <c r="L30" s="2">
        <v>0.66110000000000002</v>
      </c>
      <c r="M30" s="2">
        <v>1.4013</v>
      </c>
      <c r="N30" s="2">
        <v>0.44219999999999998</v>
      </c>
      <c r="O30" s="15">
        <v>0.60419999999999996</v>
      </c>
      <c r="P30" s="15">
        <v>0.89439999999999997</v>
      </c>
      <c r="Q30">
        <v>0.6603</v>
      </c>
      <c r="R30" s="2">
        <v>0.53520000000000001</v>
      </c>
      <c r="S30" s="2">
        <v>0.23780000000000001</v>
      </c>
      <c r="T30" s="2">
        <v>0.4294</v>
      </c>
      <c r="U30" s="2">
        <v>0.93300000000000005</v>
      </c>
      <c r="V30" s="2">
        <v>0.2397</v>
      </c>
      <c r="W30" s="2">
        <v>2.5617999999999999</v>
      </c>
      <c r="X30" s="2">
        <v>1.5826</v>
      </c>
      <c r="Y30" s="2">
        <v>0.29260000000000003</v>
      </c>
      <c r="Z30" s="15">
        <v>0.36126276493256265</v>
      </c>
      <c r="AA30" s="2">
        <v>1.1975</v>
      </c>
      <c r="AB30" s="2">
        <v>2.1596000000000002</v>
      </c>
      <c r="AC30" s="15">
        <v>1.5039923664122139</v>
      </c>
      <c r="AD30" s="2">
        <v>0.8034</v>
      </c>
      <c r="AE30" s="2">
        <v>0.2979</v>
      </c>
      <c r="AF30" s="2">
        <v>0.15240000000000001</v>
      </c>
      <c r="AG30" s="2">
        <v>1.7498</v>
      </c>
      <c r="AH30" s="15">
        <v>1.8097717391304347</v>
      </c>
      <c r="AI30" s="2">
        <v>2.5213000000000001</v>
      </c>
      <c r="AJ30" s="2">
        <v>0.78969999999999996</v>
      </c>
      <c r="AK30" s="2">
        <v>0.87250000000000005</v>
      </c>
      <c r="AL30" s="2">
        <v>0.91059999999999997</v>
      </c>
      <c r="AM30" s="2">
        <v>1.2807999999999999</v>
      </c>
      <c r="AO30" s="66" t="s">
        <v>72</v>
      </c>
      <c r="AP30" s="66" t="s">
        <v>151</v>
      </c>
      <c r="AQ30" s="66" t="s">
        <v>141</v>
      </c>
      <c r="AR30" s="66">
        <v>1992</v>
      </c>
      <c r="AS30" s="66">
        <v>-9999.99</v>
      </c>
      <c r="AT30" s="66">
        <v>0.72899999999999998</v>
      </c>
      <c r="AU30" s="66">
        <v>1.339</v>
      </c>
      <c r="AV30" s="66">
        <v>0.999</v>
      </c>
      <c r="AW30" s="66">
        <v>0.73799999999999999</v>
      </c>
      <c r="AX30" s="66">
        <v>0.23899999999999999</v>
      </c>
      <c r="AY30" s="66">
        <v>0.311</v>
      </c>
      <c r="AZ30" s="66">
        <v>0.23699999999999999</v>
      </c>
      <c r="BA30" s="66">
        <v>0.44900000000000001</v>
      </c>
      <c r="BB30" s="66">
        <v>0.17699999999999999</v>
      </c>
      <c r="BC30" s="66">
        <v>4.3999999999999997E-2</v>
      </c>
      <c r="BD30" s="66">
        <v>0.311</v>
      </c>
      <c r="BE30" s="66"/>
      <c r="BF30" s="66" t="s">
        <v>72</v>
      </c>
      <c r="BG30" s="66" t="s">
        <v>142</v>
      </c>
      <c r="BH30" s="66" t="s">
        <v>141</v>
      </c>
      <c r="BI30" s="66">
        <v>1992</v>
      </c>
      <c r="BJ30" s="66">
        <v>0</v>
      </c>
      <c r="BK30" s="66">
        <v>11.3</v>
      </c>
      <c r="BL30" s="66">
        <v>18.3</v>
      </c>
      <c r="BM30" s="66">
        <v>9.6</v>
      </c>
      <c r="BN30" s="66">
        <v>34.1</v>
      </c>
      <c r="BO30" s="66">
        <v>64.7</v>
      </c>
      <c r="BP30" s="66">
        <v>16.8</v>
      </c>
      <c r="BQ30" s="66">
        <v>68.400000000000006</v>
      </c>
      <c r="BR30" s="66">
        <v>28.3</v>
      </c>
      <c r="BS30" s="66">
        <v>100.9</v>
      </c>
      <c r="BT30" s="66">
        <v>76.599999999999994</v>
      </c>
      <c r="BU30" s="66">
        <v>42</v>
      </c>
      <c r="BV30" s="66"/>
      <c r="BW30" s="66">
        <f t="shared" si="0"/>
        <v>0.95580483870967747</v>
      </c>
      <c r="BX30" s="66">
        <f t="shared" si="1"/>
        <v>0.24615677118078716</v>
      </c>
      <c r="BY30" s="66">
        <f t="shared" si="2"/>
        <v>0.16489990281827016</v>
      </c>
      <c r="BZ30" s="66">
        <f t="shared" si="3"/>
        <v>0.39961913696060042</v>
      </c>
      <c r="CD30"/>
      <c r="CE30"/>
      <c r="CF30"/>
      <c r="CG30"/>
      <c r="CH30" s="15"/>
    </row>
    <row r="31" spans="1:87" x14ac:dyDescent="0.25">
      <c r="A31" s="2">
        <v>1993</v>
      </c>
      <c r="B31" s="2">
        <v>0.67549999999999999</v>
      </c>
      <c r="C31" s="2">
        <v>1.8584000000000001</v>
      </c>
      <c r="D31" s="2">
        <v>1.9626999999999999</v>
      </c>
      <c r="E31" s="2">
        <v>1.3835</v>
      </c>
      <c r="F31" s="2">
        <v>1.6677999999999999</v>
      </c>
      <c r="G31" s="2">
        <v>0.92600000000000005</v>
      </c>
      <c r="H31" s="2">
        <v>0.95089999999999997</v>
      </c>
      <c r="I31" s="2">
        <v>0.98960000000000004</v>
      </c>
      <c r="J31" s="2">
        <v>1.8613999999999999</v>
      </c>
      <c r="K31" s="2">
        <v>1.7623</v>
      </c>
      <c r="L31" s="2">
        <v>0.56420000000000003</v>
      </c>
      <c r="M31" s="2">
        <v>1.4983</v>
      </c>
      <c r="N31" s="2">
        <v>0.46229999999999999</v>
      </c>
      <c r="O31" s="15">
        <v>0.86980000000000002</v>
      </c>
      <c r="P31" s="15">
        <v>0.82509999999999994</v>
      </c>
      <c r="Q31">
        <v>0.56340000000000001</v>
      </c>
      <c r="R31" s="2">
        <v>0.53569999999999995</v>
      </c>
      <c r="S31" s="2">
        <v>0.37040000000000001</v>
      </c>
      <c r="T31" s="2">
        <v>0.96940000000000004</v>
      </c>
      <c r="U31" s="2">
        <v>1.1918</v>
      </c>
      <c r="V31" s="2">
        <v>0.3362</v>
      </c>
      <c r="W31" s="10">
        <v>-999.9</v>
      </c>
      <c r="X31" s="2">
        <v>1.4702</v>
      </c>
      <c r="Y31" s="2">
        <v>0.311</v>
      </c>
      <c r="Z31" s="15">
        <v>0.29545107669059312</v>
      </c>
      <c r="AA31" s="2">
        <v>1.8005</v>
      </c>
      <c r="AB31" s="2">
        <v>2.464</v>
      </c>
      <c r="AC31" s="15">
        <v>1.2242327586206894</v>
      </c>
      <c r="AD31" s="2">
        <v>1.2157</v>
      </c>
      <c r="AE31" s="2">
        <v>0.2364</v>
      </c>
      <c r="AF31" s="2">
        <v>0.17860000000000001</v>
      </c>
      <c r="AG31" s="2">
        <v>2.0661</v>
      </c>
      <c r="AH31" s="15">
        <v>2.8124183962264153</v>
      </c>
      <c r="AI31" s="2">
        <v>2.5680999999999998</v>
      </c>
      <c r="AJ31" s="2">
        <v>0.63800000000000001</v>
      </c>
      <c r="AK31" s="2">
        <v>0.95699999999999996</v>
      </c>
      <c r="AL31" s="2">
        <v>1.2701</v>
      </c>
      <c r="AM31" s="2">
        <v>1.5302</v>
      </c>
      <c r="AO31" s="66" t="s">
        <v>72</v>
      </c>
      <c r="AP31" s="66" t="s">
        <v>151</v>
      </c>
      <c r="AQ31" s="66" t="s">
        <v>141</v>
      </c>
      <c r="AR31" s="66">
        <v>1993</v>
      </c>
      <c r="AS31" s="66">
        <v>0.43099999999999999</v>
      </c>
      <c r="AT31" s="66">
        <v>1.601</v>
      </c>
      <c r="AU31" s="66">
        <v>2.5840000000000001</v>
      </c>
      <c r="AV31" s="66">
        <v>2.0430000000000001</v>
      </c>
      <c r="AW31" s="66">
        <v>2.4169999999999998</v>
      </c>
      <c r="AX31" s="66">
        <v>2.1880000000000002</v>
      </c>
      <c r="AY31" s="66">
        <v>1.1859999999999999</v>
      </c>
      <c r="AZ31" s="66">
        <v>0.53100000000000003</v>
      </c>
      <c r="BA31" s="66">
        <v>0.505</v>
      </c>
      <c r="BB31" s="66">
        <v>-9999.99</v>
      </c>
      <c r="BC31" s="66">
        <v>2.3769999999999998</v>
      </c>
      <c r="BD31" s="66">
        <v>0.94899999999999995</v>
      </c>
      <c r="BE31" s="66"/>
      <c r="BF31" s="66" t="s">
        <v>72</v>
      </c>
      <c r="BG31" s="66" t="s">
        <v>142</v>
      </c>
      <c r="BH31" s="66" t="s">
        <v>141</v>
      </c>
      <c r="BI31" s="66">
        <v>1993</v>
      </c>
      <c r="BJ31" s="66">
        <v>22.1</v>
      </c>
      <c r="BK31" s="66">
        <v>12.9</v>
      </c>
      <c r="BL31" s="66">
        <v>30.8</v>
      </c>
      <c r="BM31" s="66">
        <v>58.6</v>
      </c>
      <c r="BN31" s="66">
        <v>16.399999999999999</v>
      </c>
      <c r="BO31" s="66">
        <v>21.7</v>
      </c>
      <c r="BP31" s="66">
        <v>57.8</v>
      </c>
      <c r="BQ31" s="66">
        <v>30.8</v>
      </c>
      <c r="BR31" s="66">
        <v>26.7</v>
      </c>
      <c r="BS31" s="66">
        <v>70.5</v>
      </c>
      <c r="BT31" s="66">
        <v>77.5</v>
      </c>
      <c r="BU31" s="66">
        <v>65.7</v>
      </c>
      <c r="BV31" s="66"/>
      <c r="BW31" s="66">
        <f t="shared" si="0"/>
        <v>2.2584669187145558</v>
      </c>
      <c r="BX31" s="66">
        <f t="shared" si="1"/>
        <v>1.2002284678150499</v>
      </c>
      <c r="BY31" s="66"/>
      <c r="BZ31" s="66">
        <f t="shared" si="3"/>
        <v>0.91884111221449849</v>
      </c>
      <c r="CD31"/>
      <c r="CE31"/>
      <c r="CF31"/>
      <c r="CG31"/>
      <c r="CH31" s="15"/>
    </row>
    <row r="32" spans="1:87" x14ac:dyDescent="0.25">
      <c r="A32" s="2">
        <v>1994</v>
      </c>
      <c r="B32" s="2">
        <v>0.48849999999999999</v>
      </c>
      <c r="C32" s="2">
        <v>1.1026</v>
      </c>
      <c r="D32" s="2">
        <v>1.1136999999999999</v>
      </c>
      <c r="E32" s="2">
        <v>1.0986</v>
      </c>
      <c r="F32" s="2">
        <v>0.92759999999999998</v>
      </c>
      <c r="G32" s="2">
        <v>0.59889999999999999</v>
      </c>
      <c r="H32" s="2">
        <v>0.93030000000000002</v>
      </c>
      <c r="I32" s="2">
        <v>0.82630000000000003</v>
      </c>
      <c r="J32" s="2">
        <v>0.88919999999999999</v>
      </c>
      <c r="K32" s="2">
        <v>0.8488</v>
      </c>
      <c r="L32" s="2">
        <v>0.3881</v>
      </c>
      <c r="M32" s="2">
        <v>0.93679999999999997</v>
      </c>
      <c r="N32" s="2">
        <v>0.35099999999999998</v>
      </c>
      <c r="O32" s="15">
        <v>0.85160000000000002</v>
      </c>
      <c r="P32" s="15">
        <v>0.67130000000000001</v>
      </c>
      <c r="Q32">
        <v>0.51790000000000003</v>
      </c>
      <c r="R32" s="2">
        <v>0.44209999999999999</v>
      </c>
      <c r="S32" s="2">
        <v>0.3296</v>
      </c>
      <c r="T32" s="2">
        <v>0.52629999999999999</v>
      </c>
      <c r="U32" s="2">
        <v>0.98760000000000003</v>
      </c>
      <c r="V32" s="2">
        <v>0.13869999999999999</v>
      </c>
      <c r="W32" s="2">
        <v>1.1819999999999999</v>
      </c>
      <c r="X32" s="2">
        <v>1.1962999999999999</v>
      </c>
      <c r="Y32" s="2">
        <v>0.2858</v>
      </c>
      <c r="Z32" s="15">
        <v>0.12377005521273142</v>
      </c>
      <c r="AA32" s="2">
        <v>1.2472000000000001</v>
      </c>
      <c r="AB32" s="2">
        <v>1.9052</v>
      </c>
      <c r="AC32" s="15">
        <v>0.80175570032573296</v>
      </c>
      <c r="AD32" s="2">
        <v>1.0027999999999999</v>
      </c>
      <c r="AE32" s="2">
        <v>0.17469999999999999</v>
      </c>
      <c r="AF32" s="2">
        <v>0.159</v>
      </c>
      <c r="AG32" s="2">
        <v>1.2822</v>
      </c>
      <c r="AH32" s="15">
        <v>1.9790382791327912</v>
      </c>
      <c r="AI32" s="10">
        <v>-999.9</v>
      </c>
      <c r="AJ32" s="2">
        <v>0.95640000000000003</v>
      </c>
      <c r="AK32" s="2">
        <v>1.0885</v>
      </c>
      <c r="AL32" s="2">
        <v>0.85529999999999995</v>
      </c>
      <c r="AM32" s="2">
        <v>0.96419999999999995</v>
      </c>
      <c r="AO32" s="66" t="s">
        <v>72</v>
      </c>
      <c r="AP32" s="66" t="s">
        <v>151</v>
      </c>
      <c r="AQ32" s="66" t="s">
        <v>141</v>
      </c>
      <c r="AR32" s="66">
        <v>1994</v>
      </c>
      <c r="AS32" s="66">
        <v>0.85</v>
      </c>
      <c r="AT32" s="66">
        <v>1.9410000000000001</v>
      </c>
      <c r="AU32" s="66">
        <v>3.9239999999999999</v>
      </c>
      <c r="AV32" s="66">
        <v>1.573</v>
      </c>
      <c r="AW32" s="66">
        <v>1.9359999999999999</v>
      </c>
      <c r="AX32" s="66">
        <v>2.6539999999999999</v>
      </c>
      <c r="AY32" s="66">
        <v>2.419</v>
      </c>
      <c r="AZ32" s="66">
        <v>0.878</v>
      </c>
      <c r="BA32" s="66">
        <v>0.91300000000000003</v>
      </c>
      <c r="BB32" s="66">
        <v>1.532</v>
      </c>
      <c r="BC32" s="66">
        <v>-9999.99</v>
      </c>
      <c r="BD32" s="66">
        <v>3.1579999999999999</v>
      </c>
      <c r="BE32" s="66"/>
      <c r="BF32" s="66" t="s">
        <v>72</v>
      </c>
      <c r="BG32" s="66" t="s">
        <v>142</v>
      </c>
      <c r="BH32" s="66" t="s">
        <v>141</v>
      </c>
      <c r="BI32" s="66">
        <v>1994</v>
      </c>
      <c r="BJ32" s="66">
        <v>48.2</v>
      </c>
      <c r="BK32" s="66">
        <v>23.1</v>
      </c>
      <c r="BL32" s="66">
        <v>7.8</v>
      </c>
      <c r="BM32" s="66">
        <v>49.2</v>
      </c>
      <c r="BN32" s="66">
        <v>51.4</v>
      </c>
      <c r="BO32" s="66">
        <v>16.899999999999999</v>
      </c>
      <c r="BP32" s="66">
        <v>57.5</v>
      </c>
      <c r="BQ32" s="66">
        <v>47.1</v>
      </c>
      <c r="BR32" s="66">
        <v>22.2</v>
      </c>
      <c r="BS32" s="66">
        <v>29.3</v>
      </c>
      <c r="BT32" s="66">
        <v>0</v>
      </c>
      <c r="BU32" s="66">
        <v>23.2</v>
      </c>
      <c r="BV32" s="66"/>
      <c r="BW32" s="66">
        <f t="shared" si="0"/>
        <v>1.9142915129151288</v>
      </c>
      <c r="BX32" s="66">
        <f t="shared" si="1"/>
        <v>1.8543119341563787</v>
      </c>
      <c r="BY32" s="66">
        <f t="shared" si="2"/>
        <v>1.2651689320388348</v>
      </c>
      <c r="BZ32" s="66">
        <f t="shared" si="3"/>
        <v>1.6833089947089945</v>
      </c>
      <c r="CD32"/>
      <c r="CE32"/>
      <c r="CF32"/>
      <c r="CG32"/>
      <c r="CH32" s="15"/>
    </row>
    <row r="33" spans="1:86" x14ac:dyDescent="0.25">
      <c r="A33" s="2">
        <v>1995</v>
      </c>
      <c r="B33" s="2">
        <v>0.44019999999999998</v>
      </c>
      <c r="C33" s="10">
        <v>-999.9</v>
      </c>
      <c r="D33" s="10">
        <v>-999.9</v>
      </c>
      <c r="E33" s="2">
        <v>0.92069999999999996</v>
      </c>
      <c r="F33" s="2">
        <v>0.92869999999999997</v>
      </c>
      <c r="G33" s="2">
        <v>0.55359999999999998</v>
      </c>
      <c r="H33" s="2">
        <v>0.52710000000000001</v>
      </c>
      <c r="I33" s="2">
        <v>1.0015000000000001</v>
      </c>
      <c r="J33" s="2">
        <v>0.72570000000000001</v>
      </c>
      <c r="K33" s="2">
        <v>0.91459999999999997</v>
      </c>
      <c r="L33" s="2">
        <v>0.47820000000000001</v>
      </c>
      <c r="M33" s="2">
        <v>0.67379999999999995</v>
      </c>
      <c r="N33" s="2">
        <v>0.46689999999999998</v>
      </c>
      <c r="O33" s="15">
        <v>0.68020000000000003</v>
      </c>
      <c r="P33" s="15">
        <v>0.70430000000000004</v>
      </c>
      <c r="Q33">
        <v>0.48780000000000001</v>
      </c>
      <c r="R33" s="2">
        <v>0.57750000000000001</v>
      </c>
      <c r="S33" s="2">
        <v>0.27129999999999999</v>
      </c>
      <c r="T33" s="2">
        <v>0.56320000000000003</v>
      </c>
      <c r="U33" s="2">
        <v>0.78520000000000001</v>
      </c>
      <c r="V33" s="2">
        <v>0.28210000000000002</v>
      </c>
      <c r="W33" s="2">
        <v>1.0998000000000001</v>
      </c>
      <c r="X33" s="2">
        <v>0.52969999999999995</v>
      </c>
      <c r="Y33" s="2">
        <v>0.28270000000000001</v>
      </c>
      <c r="Z33" s="15">
        <v>0.12648848439821694</v>
      </c>
      <c r="AA33" s="2">
        <v>1.2314000000000001</v>
      </c>
      <c r="AB33" s="2">
        <v>1.2524</v>
      </c>
      <c r="AC33" s="15">
        <v>0.86813795217657863</v>
      </c>
      <c r="AD33" s="2">
        <v>0.61550000000000005</v>
      </c>
      <c r="AE33" s="2">
        <v>0.1071</v>
      </c>
      <c r="AF33" s="2">
        <v>0.13730000000000001</v>
      </c>
      <c r="AG33" s="2">
        <v>1.1662999999999999</v>
      </c>
      <c r="AH33" s="15">
        <v>2.202410551849606</v>
      </c>
      <c r="AI33" s="2">
        <v>2.6716000000000002</v>
      </c>
      <c r="AJ33" s="2">
        <v>0.73270000000000002</v>
      </c>
      <c r="AK33" s="2">
        <v>0.5696</v>
      </c>
      <c r="AL33" s="2">
        <v>0.80320000000000003</v>
      </c>
      <c r="AM33" s="2">
        <v>0.99829999999999997</v>
      </c>
      <c r="AO33" s="66" t="s">
        <v>72</v>
      </c>
      <c r="AP33" s="66" t="s">
        <v>151</v>
      </c>
      <c r="AQ33" s="66" t="s">
        <v>141</v>
      </c>
      <c r="AR33" s="66">
        <v>1995</v>
      </c>
      <c r="AS33" s="66">
        <v>2.0169999999999999</v>
      </c>
      <c r="AT33" s="66">
        <v>0.84399999999999997</v>
      </c>
      <c r="AU33" s="66">
        <v>1.3879999999999999</v>
      </c>
      <c r="AV33" s="66">
        <v>-9999.99</v>
      </c>
      <c r="AW33" s="66">
        <v>3.3319999999999999</v>
      </c>
      <c r="AX33" s="66">
        <v>1.4710000000000001</v>
      </c>
      <c r="AY33" s="66">
        <v>1.0820000000000001</v>
      </c>
      <c r="AZ33" s="66">
        <v>2.1509999999999998</v>
      </c>
      <c r="BA33" s="66">
        <v>0.44400000000000001</v>
      </c>
      <c r="BB33" s="66">
        <v>-9999.99</v>
      </c>
      <c r="BC33" s="66">
        <v>1.236</v>
      </c>
      <c r="BD33" s="66">
        <v>2.4369999999999998</v>
      </c>
      <c r="BE33" s="66"/>
      <c r="BF33" s="66" t="s">
        <v>72</v>
      </c>
      <c r="BG33" s="66" t="s">
        <v>142</v>
      </c>
      <c r="BH33" s="66" t="s">
        <v>141</v>
      </c>
      <c r="BI33" s="66">
        <v>1995</v>
      </c>
      <c r="BJ33" s="66">
        <v>20.7</v>
      </c>
      <c r="BK33" s="66">
        <v>51.3</v>
      </c>
      <c r="BL33" s="66">
        <v>33.1</v>
      </c>
      <c r="BM33" s="66">
        <v>0</v>
      </c>
      <c r="BN33" s="66">
        <v>55.2</v>
      </c>
      <c r="BO33" s="66">
        <v>107.1</v>
      </c>
      <c r="BP33" s="66">
        <v>13.6</v>
      </c>
      <c r="BQ33" s="66">
        <v>36.6</v>
      </c>
      <c r="BR33" s="66">
        <v>95.7</v>
      </c>
      <c r="BS33" s="66">
        <v>0</v>
      </c>
      <c r="BT33" s="66">
        <v>88.3</v>
      </c>
      <c r="BU33" s="66">
        <v>16.8</v>
      </c>
      <c r="BV33" s="66"/>
      <c r="BW33" s="66">
        <f t="shared" si="0"/>
        <v>2.6032751981879954</v>
      </c>
      <c r="BX33" s="66">
        <f t="shared" si="1"/>
        <v>1.5955874125874128</v>
      </c>
      <c r="BY33" s="66">
        <f t="shared" si="2"/>
        <v>0.82407391304347821</v>
      </c>
      <c r="BZ33" s="66">
        <f t="shared" si="3"/>
        <v>1.4188141891891892</v>
      </c>
      <c r="CD33"/>
      <c r="CE33"/>
      <c r="CF33"/>
      <c r="CG33"/>
      <c r="CH33" s="15"/>
    </row>
    <row r="34" spans="1:86" x14ac:dyDescent="0.25">
      <c r="A34" s="2">
        <v>1996</v>
      </c>
      <c r="B34" s="2">
        <v>0.5474</v>
      </c>
      <c r="C34" s="2">
        <v>1.3784000000000001</v>
      </c>
      <c r="D34" s="2">
        <v>1.454</v>
      </c>
      <c r="E34" s="2">
        <v>1.4291</v>
      </c>
      <c r="F34" s="2">
        <v>0.92490000000000006</v>
      </c>
      <c r="G34" s="10">
        <v>-999.9</v>
      </c>
      <c r="H34" s="2">
        <v>0.8679</v>
      </c>
      <c r="I34" s="2">
        <v>0.9839</v>
      </c>
      <c r="J34" s="2">
        <v>0.70820000000000005</v>
      </c>
      <c r="K34" s="2">
        <v>1.0464</v>
      </c>
      <c r="L34" s="2">
        <v>0.44740000000000002</v>
      </c>
      <c r="M34" s="2">
        <v>0.74070000000000003</v>
      </c>
      <c r="N34" s="2">
        <v>0.25950000000000001</v>
      </c>
      <c r="O34">
        <v>0.49299999999999999</v>
      </c>
      <c r="P34">
        <v>0.69810000000000005</v>
      </c>
      <c r="Q34">
        <v>0.50929999999999997</v>
      </c>
      <c r="R34" s="2">
        <v>0.70950000000000002</v>
      </c>
      <c r="S34" s="2">
        <v>0.62880000000000003</v>
      </c>
      <c r="T34" s="2">
        <v>0.91669999999999996</v>
      </c>
      <c r="U34" s="2">
        <v>1.4395</v>
      </c>
      <c r="V34" s="10">
        <v>-999.9</v>
      </c>
      <c r="W34" s="10">
        <v>-999.9</v>
      </c>
      <c r="X34" s="2">
        <v>0.59109999999999996</v>
      </c>
      <c r="Y34" s="2">
        <v>0.32990000000000003</v>
      </c>
      <c r="Z34" s="15">
        <v>0.19484875644185526</v>
      </c>
      <c r="AA34" s="2">
        <v>1.0356000000000001</v>
      </c>
      <c r="AB34" s="2">
        <v>1.3911</v>
      </c>
      <c r="AC34" s="15">
        <v>0.40601764234161991</v>
      </c>
      <c r="AD34" s="2">
        <v>0.75439999999999996</v>
      </c>
      <c r="AE34" s="2">
        <v>0.17369999999999999</v>
      </c>
      <c r="AF34" s="2">
        <v>0.1237</v>
      </c>
      <c r="AG34" s="2">
        <v>1.0874999999999999</v>
      </c>
      <c r="AH34" s="15">
        <v>1.8083701657458562</v>
      </c>
      <c r="AI34" s="2">
        <v>2.3582999999999998</v>
      </c>
      <c r="AJ34" s="2">
        <v>0.51449999999999996</v>
      </c>
      <c r="AK34" s="2">
        <v>1.1434</v>
      </c>
      <c r="AL34" s="2">
        <v>0.87719999999999998</v>
      </c>
      <c r="AM34" s="2">
        <v>1.0522</v>
      </c>
      <c r="AO34" s="66" t="s">
        <v>72</v>
      </c>
      <c r="AP34" s="66" t="s">
        <v>151</v>
      </c>
      <c r="AQ34" s="66" t="s">
        <v>141</v>
      </c>
      <c r="AR34" s="66">
        <v>1996</v>
      </c>
      <c r="AS34" s="66">
        <v>-9999.99</v>
      </c>
      <c r="AT34" s="66">
        <v>1.5529999999999999</v>
      </c>
      <c r="AU34" s="66">
        <v>3.3370000000000002</v>
      </c>
      <c r="AV34" s="66">
        <v>2.2160000000000002</v>
      </c>
      <c r="AW34" s="66">
        <v>1.0960000000000001</v>
      </c>
      <c r="AX34" s="66">
        <v>0.95499999999999996</v>
      </c>
      <c r="AY34" s="66">
        <v>1.349</v>
      </c>
      <c r="AZ34" s="66">
        <v>1.226</v>
      </c>
      <c r="BA34" s="66">
        <v>0.69699999999999995</v>
      </c>
      <c r="BB34" s="66">
        <v>0.84</v>
      </c>
      <c r="BC34" s="66">
        <v>1.742</v>
      </c>
      <c r="BD34" s="66">
        <v>0.627</v>
      </c>
      <c r="BE34" s="66"/>
      <c r="BF34" s="66" t="s">
        <v>72</v>
      </c>
      <c r="BG34" s="66" t="s">
        <v>142</v>
      </c>
      <c r="BH34" s="66" t="s">
        <v>141</v>
      </c>
      <c r="BI34" s="66">
        <v>1996</v>
      </c>
      <c r="BJ34" s="66">
        <v>0</v>
      </c>
      <c r="BK34" s="66">
        <v>26.1</v>
      </c>
      <c r="BL34" s="66">
        <v>6</v>
      </c>
      <c r="BM34" s="66">
        <v>43.2</v>
      </c>
      <c r="BN34" s="66">
        <v>76.7</v>
      </c>
      <c r="BO34" s="66">
        <v>53.1</v>
      </c>
      <c r="BP34" s="66">
        <v>66.400000000000006</v>
      </c>
      <c r="BQ34" s="66">
        <v>61.5</v>
      </c>
      <c r="BR34" s="66">
        <v>85</v>
      </c>
      <c r="BS34" s="66">
        <v>26.3</v>
      </c>
      <c r="BT34" s="66">
        <v>22.4</v>
      </c>
      <c r="BU34" s="66">
        <v>59.1</v>
      </c>
      <c r="BV34" s="66"/>
      <c r="BW34" s="66">
        <f t="shared" si="0"/>
        <v>1.5871040508339955</v>
      </c>
      <c r="BX34" s="66">
        <f t="shared" si="1"/>
        <v>1.1916193370165746</v>
      </c>
      <c r="BY34" s="66">
        <f t="shared" si="2"/>
        <v>0.90020792819745699</v>
      </c>
      <c r="BZ34" s="66">
        <f t="shared" si="3"/>
        <v>0.91066901408450696</v>
      </c>
      <c r="CD34"/>
      <c r="CE34"/>
      <c r="CF34"/>
      <c r="CG34"/>
      <c r="CH34" s="15"/>
    </row>
    <row r="35" spans="1:86" x14ac:dyDescent="0.25">
      <c r="A35" s="2">
        <v>1997</v>
      </c>
      <c r="B35" s="2">
        <v>0.46949999999999997</v>
      </c>
      <c r="C35" s="10">
        <v>-999.9</v>
      </c>
      <c r="D35" s="2">
        <v>1.0587</v>
      </c>
      <c r="E35" s="2">
        <v>0.97009999999999996</v>
      </c>
      <c r="F35" s="2">
        <v>0.69340000000000002</v>
      </c>
      <c r="G35" s="2">
        <v>1.0266</v>
      </c>
      <c r="H35" s="2">
        <v>0.81140000000000001</v>
      </c>
      <c r="I35" s="10">
        <v>-999.9</v>
      </c>
      <c r="J35" s="2">
        <v>0.52400000000000002</v>
      </c>
      <c r="K35" s="2">
        <v>0.70050000000000001</v>
      </c>
      <c r="L35" s="2">
        <v>0.31790000000000002</v>
      </c>
      <c r="M35" s="2">
        <v>0.6573</v>
      </c>
      <c r="N35" s="2">
        <v>0.27879999999999999</v>
      </c>
      <c r="O35">
        <v>0.61639999999999995</v>
      </c>
      <c r="P35">
        <v>0.5927</v>
      </c>
      <c r="Q35">
        <v>0.27510000000000001</v>
      </c>
      <c r="R35" s="2">
        <v>0.38469999999999999</v>
      </c>
      <c r="S35" s="2">
        <v>0.25430000000000003</v>
      </c>
      <c r="T35" s="2">
        <v>0.60719999999999996</v>
      </c>
      <c r="U35" s="2">
        <v>0.66420000000000001</v>
      </c>
      <c r="V35" s="2">
        <v>0.36330000000000001</v>
      </c>
      <c r="W35" s="2">
        <v>0.61350000000000005</v>
      </c>
      <c r="X35" s="2">
        <v>0.73560000000000003</v>
      </c>
      <c r="Y35" s="2">
        <v>0.51239999999999997</v>
      </c>
      <c r="Z35" s="15">
        <v>0.13684550709406201</v>
      </c>
      <c r="AA35" s="2">
        <v>1.1904999999999999</v>
      </c>
      <c r="AB35" s="2">
        <v>0.82150000000000001</v>
      </c>
      <c r="AC35" s="15">
        <v>0.60094126178390139</v>
      </c>
      <c r="AD35" s="2">
        <v>0.33550000000000002</v>
      </c>
      <c r="AE35" s="2">
        <v>0.12239999999999999</v>
      </c>
      <c r="AF35" s="2">
        <v>0.1447</v>
      </c>
      <c r="AG35" s="2">
        <v>1.2504999999999999</v>
      </c>
      <c r="AH35" s="15">
        <v>1.3785388529139682</v>
      </c>
      <c r="AI35" s="2">
        <v>1.7108000000000001</v>
      </c>
      <c r="AJ35" s="2">
        <v>0.38879999999999998</v>
      </c>
      <c r="AK35" s="2">
        <v>0.77549999999999997</v>
      </c>
      <c r="AL35" s="2">
        <v>0.66190000000000004</v>
      </c>
      <c r="AM35" s="2">
        <v>0.80520000000000003</v>
      </c>
      <c r="AO35" s="66" t="s">
        <v>72</v>
      </c>
      <c r="AP35" s="66" t="s">
        <v>151</v>
      </c>
      <c r="AQ35" s="66" t="s">
        <v>141</v>
      </c>
      <c r="AR35" s="66">
        <v>1997</v>
      </c>
      <c r="AS35" s="66">
        <v>1.9339999999999999</v>
      </c>
      <c r="AT35" s="66">
        <v>-9999.99</v>
      </c>
      <c r="AU35" s="66">
        <v>1.0980000000000001</v>
      </c>
      <c r="AV35" s="66">
        <v>2.153</v>
      </c>
      <c r="AW35" s="66">
        <v>0.99299999999999999</v>
      </c>
      <c r="AX35" s="66">
        <v>1.016</v>
      </c>
      <c r="AY35" s="66">
        <v>0.749</v>
      </c>
      <c r="AZ35" s="66">
        <v>1.583</v>
      </c>
      <c r="BA35" s="66">
        <v>1.827</v>
      </c>
      <c r="BB35" s="66">
        <v>-9999.99</v>
      </c>
      <c r="BC35" s="66">
        <v>1.0309999999999999</v>
      </c>
      <c r="BD35" s="66">
        <v>0.64500000000000002</v>
      </c>
      <c r="BE35" s="66"/>
      <c r="BF35" s="66" t="s">
        <v>72</v>
      </c>
      <c r="BG35" s="66" t="s">
        <v>142</v>
      </c>
      <c r="BH35" s="66" t="s">
        <v>141</v>
      </c>
      <c r="BI35" s="66">
        <v>1997</v>
      </c>
      <c r="BJ35" s="66">
        <v>33.299999999999997</v>
      </c>
      <c r="BK35" s="66">
        <v>0</v>
      </c>
      <c r="BL35" s="66">
        <v>16</v>
      </c>
      <c r="BM35" s="66">
        <v>16.899999999999999</v>
      </c>
      <c r="BN35" s="66">
        <v>51.5</v>
      </c>
      <c r="BO35" s="66">
        <v>100.7</v>
      </c>
      <c r="BP35" s="66">
        <v>43.5</v>
      </c>
      <c r="BQ35" s="66">
        <v>60.4</v>
      </c>
      <c r="BR35" s="66">
        <v>28.7</v>
      </c>
      <c r="BS35" s="66">
        <v>17.7</v>
      </c>
      <c r="BT35" s="66">
        <v>43.7</v>
      </c>
      <c r="BU35" s="66">
        <v>50.4</v>
      </c>
      <c r="BV35" s="66"/>
      <c r="BW35" s="66">
        <f t="shared" si="0"/>
        <v>1.2451800947867298</v>
      </c>
      <c r="BX35" s="66">
        <f t="shared" si="1"/>
        <v>1.1266173020527859</v>
      </c>
      <c r="BY35" s="66"/>
      <c r="BZ35" s="66">
        <f t="shared" si="3"/>
        <v>1.1578279569892476</v>
      </c>
      <c r="CD35"/>
      <c r="CE35"/>
      <c r="CF35"/>
      <c r="CG35"/>
      <c r="CH35" s="15"/>
    </row>
    <row r="36" spans="1:86" x14ac:dyDescent="0.25">
      <c r="A36" s="2">
        <v>1998</v>
      </c>
      <c r="B36" s="2">
        <v>0.3634</v>
      </c>
      <c r="C36" s="2">
        <v>0.80969999999999998</v>
      </c>
      <c r="D36" s="2">
        <v>0.80559999999999998</v>
      </c>
      <c r="E36" s="2">
        <v>0.84289999999999998</v>
      </c>
      <c r="F36" s="2">
        <v>0.8458</v>
      </c>
      <c r="G36" s="2">
        <v>0.44800000000000001</v>
      </c>
      <c r="H36" s="2">
        <v>0.59260000000000002</v>
      </c>
      <c r="I36" s="2">
        <v>0.70809999999999995</v>
      </c>
      <c r="J36" s="2">
        <v>0.73160000000000003</v>
      </c>
      <c r="K36" s="2">
        <v>0.65359999999999996</v>
      </c>
      <c r="L36" s="2">
        <v>0.29239999999999999</v>
      </c>
      <c r="M36" s="2">
        <v>0.55230000000000001</v>
      </c>
      <c r="N36" s="2">
        <v>0.2631</v>
      </c>
      <c r="O36" s="2">
        <v>0.37040000000000001</v>
      </c>
      <c r="P36" s="2">
        <v>0.46789999999999998</v>
      </c>
      <c r="Q36" s="2">
        <v>0.34389999999999998</v>
      </c>
      <c r="R36" s="2">
        <v>0.43140000000000001</v>
      </c>
      <c r="S36" s="2">
        <v>0.26910000000000001</v>
      </c>
      <c r="T36" s="2">
        <v>0.49209999999999998</v>
      </c>
      <c r="U36" s="2">
        <v>0.9032</v>
      </c>
      <c r="V36" s="2">
        <v>0.32540000000000002</v>
      </c>
      <c r="W36" s="2">
        <v>1.296</v>
      </c>
      <c r="X36" s="2">
        <v>1.0153000000000001</v>
      </c>
      <c r="Y36" s="10">
        <v>-999.9</v>
      </c>
      <c r="Z36" s="15">
        <v>-0.25905728257073002</v>
      </c>
      <c r="AA36" s="2">
        <v>0.78649999999999998</v>
      </c>
      <c r="AB36" s="2">
        <v>0.98839999999999995</v>
      </c>
      <c r="AC36" s="15">
        <v>0.45479219677692961</v>
      </c>
      <c r="AD36" s="2">
        <v>0.67310000000000003</v>
      </c>
      <c r="AE36" s="2">
        <v>0.16880000000000001</v>
      </c>
      <c r="AF36" s="2">
        <v>0.1525</v>
      </c>
      <c r="AG36" s="2">
        <v>0.91830000000000001</v>
      </c>
      <c r="AH36" s="15">
        <v>1.2398170844939647</v>
      </c>
      <c r="AI36" s="2">
        <v>1.8234999999999999</v>
      </c>
      <c r="AJ36" s="2">
        <v>0.72470000000000001</v>
      </c>
      <c r="AK36" s="2">
        <v>0.55959999999999999</v>
      </c>
      <c r="AL36" s="2">
        <v>0.50849999999999995</v>
      </c>
      <c r="AM36" s="2">
        <v>0.59870000000000001</v>
      </c>
      <c r="AO36" s="66" t="s">
        <v>72</v>
      </c>
      <c r="AP36" s="66" t="s">
        <v>151</v>
      </c>
      <c r="AQ36" s="66" t="s">
        <v>141</v>
      </c>
      <c r="AR36" s="66">
        <v>1998</v>
      </c>
      <c r="AS36" s="66">
        <v>1.1479999999999999</v>
      </c>
      <c r="AT36" s="66">
        <v>0.501</v>
      </c>
      <c r="AU36" s="66">
        <v>0.32500000000000001</v>
      </c>
      <c r="AV36" s="66">
        <v>0.56499999999999995</v>
      </c>
      <c r="AW36" s="66">
        <v>0.88300000000000001</v>
      </c>
      <c r="AX36" s="66">
        <v>1.0089999999999999</v>
      </c>
      <c r="AY36" s="66">
        <v>0.748</v>
      </c>
      <c r="AZ36" s="66">
        <v>0.76900000000000002</v>
      </c>
      <c r="BA36" s="66">
        <v>0.58399999999999996</v>
      </c>
      <c r="BB36" s="66">
        <v>0.90800000000000003</v>
      </c>
      <c r="BC36" s="66">
        <v>0.53900000000000003</v>
      </c>
      <c r="BD36" s="66">
        <v>0.59799999999999998</v>
      </c>
      <c r="BE36" s="66"/>
      <c r="BF36" s="66" t="s">
        <v>72</v>
      </c>
      <c r="BG36" s="66" t="s">
        <v>142</v>
      </c>
      <c r="BH36" s="66" t="s">
        <v>141</v>
      </c>
      <c r="BI36" s="66">
        <v>1998</v>
      </c>
      <c r="BJ36" s="66">
        <v>50.1</v>
      </c>
      <c r="BK36" s="66">
        <v>13.4</v>
      </c>
      <c r="BL36" s="66">
        <v>5.3</v>
      </c>
      <c r="BM36" s="66">
        <v>72.900000000000006</v>
      </c>
      <c r="BN36" s="66">
        <v>114.9</v>
      </c>
      <c r="BO36" s="66">
        <v>13.5</v>
      </c>
      <c r="BP36" s="66">
        <v>52</v>
      </c>
      <c r="BQ36" s="66">
        <v>47.4</v>
      </c>
      <c r="BR36" s="66">
        <v>82.4</v>
      </c>
      <c r="BS36" s="66">
        <v>47.1</v>
      </c>
      <c r="BT36" s="66">
        <v>47.5</v>
      </c>
      <c r="BU36" s="66">
        <v>12.3</v>
      </c>
      <c r="BV36" s="66"/>
      <c r="BW36" s="66">
        <f t="shared" si="0"/>
        <v>0.74763179699637494</v>
      </c>
      <c r="BX36" s="66">
        <f t="shared" si="1"/>
        <v>0.78802568644818416</v>
      </c>
      <c r="BY36" s="66">
        <f t="shared" si="2"/>
        <v>0.65814067796610176</v>
      </c>
      <c r="BZ36" s="66">
        <f t="shared" si="3"/>
        <v>0.94437467018469645</v>
      </c>
      <c r="CG36" s="15"/>
      <c r="CH36" s="15"/>
    </row>
    <row r="37" spans="1:86" x14ac:dyDescent="0.25">
      <c r="A37" s="2">
        <v>1999</v>
      </c>
      <c r="B37" s="2">
        <v>0.32619999999999999</v>
      </c>
      <c r="C37" s="2">
        <v>0.64090000000000003</v>
      </c>
      <c r="D37" s="2">
        <v>0.79749999999999999</v>
      </c>
      <c r="E37" s="2">
        <v>0.67779999999999996</v>
      </c>
      <c r="F37" s="2">
        <v>0.57999999999999996</v>
      </c>
      <c r="G37" s="2">
        <v>0.46679999999999999</v>
      </c>
      <c r="H37" s="2">
        <v>0.50549999999999995</v>
      </c>
      <c r="I37" s="10">
        <v>-999.9</v>
      </c>
      <c r="J37" s="2">
        <v>0.63270000000000004</v>
      </c>
      <c r="K37" s="2">
        <v>0.5373</v>
      </c>
      <c r="L37" s="2">
        <v>0.49859999999999999</v>
      </c>
      <c r="M37" s="2">
        <v>0.94</v>
      </c>
      <c r="N37" s="2">
        <v>0.39879999999999999</v>
      </c>
      <c r="O37" s="2">
        <v>0.38080000000000003</v>
      </c>
      <c r="P37" s="2">
        <v>0.4773</v>
      </c>
      <c r="Q37" s="2">
        <v>0.41599999999999998</v>
      </c>
      <c r="R37" s="2">
        <v>0.32050000000000001</v>
      </c>
      <c r="S37" s="10">
        <v>-999.9</v>
      </c>
      <c r="T37" s="2">
        <v>0.37969999999999998</v>
      </c>
      <c r="U37" s="2">
        <v>0.54969999999999997</v>
      </c>
      <c r="V37" s="2">
        <v>0.15870000000000001</v>
      </c>
      <c r="W37" s="2">
        <v>1.3289</v>
      </c>
      <c r="X37" s="2">
        <v>1.0431999999999999</v>
      </c>
      <c r="Y37" s="10">
        <v>-999.9</v>
      </c>
      <c r="Z37" s="15">
        <v>0.11387903478533376</v>
      </c>
      <c r="AA37" s="2">
        <v>1.1298999999999999</v>
      </c>
      <c r="AB37" s="2">
        <v>0.90669999999999995</v>
      </c>
      <c r="AC37" s="15">
        <v>0.82872606635071089</v>
      </c>
      <c r="AD37" s="2">
        <v>0.503</v>
      </c>
      <c r="AE37" s="2">
        <v>0.12809999999999999</v>
      </c>
      <c r="AF37" s="2">
        <v>0.1066</v>
      </c>
      <c r="AG37" s="2">
        <v>0.81059999999999999</v>
      </c>
      <c r="AH37" s="15">
        <v>1.1194824090638043</v>
      </c>
      <c r="AI37" s="2">
        <v>1.3174999999999999</v>
      </c>
      <c r="AJ37" s="2">
        <v>0.61060000000000003</v>
      </c>
      <c r="AK37" s="2">
        <v>0.50280000000000002</v>
      </c>
      <c r="AL37" s="2">
        <v>0.72419999999999995</v>
      </c>
      <c r="AM37" s="2">
        <v>0.70399999999999996</v>
      </c>
      <c r="AO37" s="66" t="s">
        <v>72</v>
      </c>
      <c r="AP37" s="66" t="s">
        <v>151</v>
      </c>
      <c r="AQ37" s="66" t="s">
        <v>141</v>
      </c>
      <c r="AR37" s="66">
        <v>1999</v>
      </c>
      <c r="AS37" s="66">
        <v>2.0579999999999998</v>
      </c>
      <c r="AT37" s="66">
        <v>0.76200000000000001</v>
      </c>
      <c r="AU37" s="66">
        <v>0.748</v>
      </c>
      <c r="AV37" s="66">
        <v>0.80200000000000005</v>
      </c>
      <c r="AW37" s="66">
        <v>1.4430000000000001</v>
      </c>
      <c r="AX37" s="66">
        <v>0.74099999999999999</v>
      </c>
      <c r="AY37" s="66">
        <v>0.83099999999999996</v>
      </c>
      <c r="AZ37" s="66">
        <v>1.361</v>
      </c>
      <c r="BA37" s="66">
        <v>0.61699999999999999</v>
      </c>
      <c r="BB37" s="66">
        <v>0.71399999999999997</v>
      </c>
      <c r="BC37" s="66">
        <v>1.081</v>
      </c>
      <c r="BD37" s="66">
        <v>0.623</v>
      </c>
      <c r="BE37" s="66"/>
      <c r="BF37" s="66" t="s">
        <v>72</v>
      </c>
      <c r="BG37" s="66" t="s">
        <v>142</v>
      </c>
      <c r="BH37" s="66" t="s">
        <v>141</v>
      </c>
      <c r="BI37" s="66">
        <v>1999</v>
      </c>
      <c r="BJ37" s="66">
        <v>10.3</v>
      </c>
      <c r="BK37" s="66">
        <v>39.299999999999997</v>
      </c>
      <c r="BL37" s="66">
        <v>18.5</v>
      </c>
      <c r="BM37" s="66">
        <v>42.4</v>
      </c>
      <c r="BN37" s="66">
        <v>26.8</v>
      </c>
      <c r="BO37" s="66">
        <v>101.7</v>
      </c>
      <c r="BP37" s="66">
        <v>141.80000000000001</v>
      </c>
      <c r="BQ37" s="66">
        <v>56.4</v>
      </c>
      <c r="BR37" s="66">
        <v>29</v>
      </c>
      <c r="BS37" s="66">
        <v>30.7</v>
      </c>
      <c r="BT37" s="66">
        <v>56.2</v>
      </c>
      <c r="BU37" s="66">
        <v>79.2</v>
      </c>
      <c r="BV37" s="66"/>
      <c r="BW37" s="66">
        <f t="shared" si="0"/>
        <v>0.98649030786773095</v>
      </c>
      <c r="BX37" s="66">
        <f t="shared" si="1"/>
        <v>0.90015305101700582</v>
      </c>
      <c r="BY37" s="66">
        <f t="shared" si="2"/>
        <v>0.8676876617773942</v>
      </c>
      <c r="BZ37" s="66">
        <f t="shared" si="3"/>
        <v>0.78016770186335394</v>
      </c>
      <c r="CG37" s="15"/>
      <c r="CH37" s="15"/>
    </row>
    <row r="38" spans="1:86" x14ac:dyDescent="0.25">
      <c r="A38" s="2">
        <v>2000</v>
      </c>
      <c r="B38" s="2">
        <v>0.27400000000000002</v>
      </c>
      <c r="C38" s="2">
        <v>0.29330000000000001</v>
      </c>
      <c r="D38" s="2">
        <v>0.46989999999999998</v>
      </c>
      <c r="E38" s="10">
        <v>-999.9</v>
      </c>
      <c r="F38" s="2">
        <v>0.91169999999999995</v>
      </c>
      <c r="G38" s="10">
        <v>-999.9</v>
      </c>
      <c r="H38" s="2">
        <v>0.53259999999999996</v>
      </c>
      <c r="I38" s="10">
        <v>-999.9</v>
      </c>
      <c r="J38" s="10">
        <v>-999.9</v>
      </c>
      <c r="K38" s="2">
        <v>0.71860000000000002</v>
      </c>
      <c r="L38" s="10">
        <v>-999.9</v>
      </c>
      <c r="M38" s="2">
        <v>0.84009999999999996</v>
      </c>
      <c r="N38" s="2">
        <v>0.30880000000000002</v>
      </c>
      <c r="O38" s="10">
        <v>-999.9</v>
      </c>
      <c r="P38" s="10">
        <v>-999.9</v>
      </c>
      <c r="Q38" s="2">
        <v>0.25580000000000003</v>
      </c>
      <c r="R38" s="2">
        <v>0.3175</v>
      </c>
      <c r="S38" s="10">
        <v>-999.9</v>
      </c>
      <c r="T38" s="10">
        <v>-999.9</v>
      </c>
      <c r="U38" s="10">
        <v>-999.9</v>
      </c>
      <c r="V38" s="10">
        <v>-999.9</v>
      </c>
      <c r="W38" s="2">
        <v>1.1324000000000001</v>
      </c>
      <c r="X38" s="2">
        <v>1.0974999999999999</v>
      </c>
      <c r="Y38" s="10">
        <v>-999.9</v>
      </c>
      <c r="Z38" s="15">
        <v>0.15570571590265986</v>
      </c>
      <c r="AA38" s="2">
        <v>0.77139999999999997</v>
      </c>
      <c r="AB38" s="2">
        <v>0.83550000000000002</v>
      </c>
      <c r="AC38" s="15">
        <v>0.74378860103626931</v>
      </c>
      <c r="AD38" s="2">
        <v>0.53239999999999998</v>
      </c>
      <c r="AE38" s="2">
        <v>0.12909999999999999</v>
      </c>
      <c r="AF38" s="2">
        <v>0.1085</v>
      </c>
      <c r="AG38" s="2">
        <v>0.87509999999999999</v>
      </c>
      <c r="AH38" s="15">
        <v>0.49579784466740978</v>
      </c>
      <c r="AI38" s="2">
        <v>1.9434</v>
      </c>
      <c r="AJ38" s="2">
        <v>0.2535</v>
      </c>
      <c r="AK38" s="2">
        <v>0.51700000000000002</v>
      </c>
      <c r="AL38" s="2">
        <v>0.47849999999999998</v>
      </c>
      <c r="AM38" s="2">
        <v>0.55069999999999997</v>
      </c>
      <c r="AO38" s="66" t="s">
        <v>72</v>
      </c>
      <c r="AP38" s="66" t="s">
        <v>151</v>
      </c>
      <c r="AQ38" s="66" t="s">
        <v>141</v>
      </c>
      <c r="AR38" s="66">
        <v>2000</v>
      </c>
      <c r="AS38" s="66">
        <v>2.238</v>
      </c>
      <c r="AT38" s="66">
        <v>1.0660000000000001</v>
      </c>
      <c r="AU38" s="66">
        <v>0.89400000000000002</v>
      </c>
      <c r="AV38" s="66">
        <v>0.99299999999999999</v>
      </c>
      <c r="AW38" s="66">
        <v>1.2030000000000001</v>
      </c>
      <c r="AX38" s="66">
        <v>0.748</v>
      </c>
      <c r="AY38" s="66">
        <v>0.93799999999999994</v>
      </c>
      <c r="AZ38" s="66">
        <v>4.7510000000000003</v>
      </c>
      <c r="BA38" s="66">
        <v>0.98499999999999999</v>
      </c>
      <c r="BB38" s="66">
        <v>3.4049999999999998</v>
      </c>
      <c r="BC38" s="66">
        <v>0.629</v>
      </c>
      <c r="BD38" s="66">
        <v>1.363</v>
      </c>
      <c r="BE38" s="66"/>
      <c r="BF38" s="66" t="s">
        <v>72</v>
      </c>
      <c r="BG38" s="66" t="s">
        <v>142</v>
      </c>
      <c r="BH38" s="66" t="s">
        <v>141</v>
      </c>
      <c r="BI38" s="66">
        <v>2000</v>
      </c>
      <c r="BJ38" s="66">
        <v>2</v>
      </c>
      <c r="BK38" s="66">
        <v>20.8</v>
      </c>
      <c r="BL38" s="66">
        <v>25.1</v>
      </c>
      <c r="BM38" s="66">
        <v>41.2</v>
      </c>
      <c r="BN38" s="66">
        <v>26.3</v>
      </c>
      <c r="BO38" s="66">
        <v>15.8</v>
      </c>
      <c r="BP38" s="66">
        <v>26.7</v>
      </c>
      <c r="BQ38" s="66">
        <v>10</v>
      </c>
      <c r="BR38" s="66">
        <v>31.9</v>
      </c>
      <c r="BS38" s="66">
        <v>1.3</v>
      </c>
      <c r="BT38" s="66">
        <v>17.899999999999999</v>
      </c>
      <c r="BU38" s="66">
        <v>26.6</v>
      </c>
      <c r="BV38" s="66"/>
      <c r="BW38" s="66">
        <f t="shared" si="0"/>
        <v>1.0258088552915767</v>
      </c>
      <c r="BX38" s="66">
        <f t="shared" si="1"/>
        <v>1.607104761904762</v>
      </c>
      <c r="BY38" s="66">
        <f t="shared" si="2"/>
        <v>0.92186105675146768</v>
      </c>
      <c r="BZ38" s="66">
        <f t="shared" si="3"/>
        <v>1.2733724696356274</v>
      </c>
      <c r="CG38" s="15"/>
      <c r="CH38" s="15"/>
    </row>
    <row r="39" spans="1:86" x14ac:dyDescent="0.25">
      <c r="A39" s="2">
        <v>2001</v>
      </c>
      <c r="B39" s="2">
        <v>0.21290000000000001</v>
      </c>
      <c r="C39" s="2">
        <v>0.71279999999999999</v>
      </c>
      <c r="D39" s="2">
        <v>0.6663</v>
      </c>
      <c r="E39" s="2">
        <v>0.62709999999999999</v>
      </c>
      <c r="F39" s="2">
        <v>0.66610000000000003</v>
      </c>
      <c r="G39" s="2">
        <v>0.3029</v>
      </c>
      <c r="H39" s="2">
        <v>0.436</v>
      </c>
      <c r="I39" s="2">
        <v>0.37040000000000001</v>
      </c>
      <c r="J39" s="10">
        <v>-999.9</v>
      </c>
      <c r="K39" s="2">
        <v>0.58309999999999995</v>
      </c>
      <c r="L39" s="2">
        <v>0.47289999999999999</v>
      </c>
      <c r="M39" s="2">
        <v>0.46949999999999997</v>
      </c>
      <c r="N39" s="2">
        <v>0.2379</v>
      </c>
      <c r="O39" s="2">
        <v>0.25719999999999998</v>
      </c>
      <c r="P39" s="2">
        <v>0.3488</v>
      </c>
      <c r="Q39" s="2">
        <v>0.27879999999999999</v>
      </c>
      <c r="R39" s="2">
        <v>0.69359999999999999</v>
      </c>
      <c r="S39" s="2">
        <v>0.3085</v>
      </c>
      <c r="T39" s="2">
        <v>0.40310000000000001</v>
      </c>
      <c r="U39" s="10">
        <v>-999.9</v>
      </c>
      <c r="V39" s="2">
        <v>0.18940000000000001</v>
      </c>
      <c r="W39" s="2">
        <v>0.79159999999999997</v>
      </c>
      <c r="X39" s="2">
        <v>0.67710000000000004</v>
      </c>
      <c r="Y39" s="2">
        <v>0.1646</v>
      </c>
      <c r="Z39" s="15">
        <v>0.23911470755252698</v>
      </c>
      <c r="AA39" s="2">
        <v>0.72089999999999999</v>
      </c>
      <c r="AB39" s="2">
        <v>0.78349999999999997</v>
      </c>
      <c r="AC39" s="15">
        <v>1.1676132478632479</v>
      </c>
      <c r="AD39" s="2">
        <v>0.4677</v>
      </c>
      <c r="AE39" s="2">
        <v>0.15809999999999999</v>
      </c>
      <c r="AF39" s="2">
        <v>0.13100000000000001</v>
      </c>
      <c r="AG39" s="2">
        <v>0.89300000000000002</v>
      </c>
      <c r="AH39" s="15">
        <v>0.62780633373934214</v>
      </c>
      <c r="AI39" s="2">
        <v>2.2366000000000001</v>
      </c>
      <c r="AJ39" s="2">
        <v>0.28460000000000002</v>
      </c>
      <c r="AK39" s="2">
        <v>0.45500000000000002</v>
      </c>
      <c r="AL39" s="2">
        <v>0.51719999999999999</v>
      </c>
      <c r="AM39" s="2">
        <v>0.52229999999999999</v>
      </c>
      <c r="AO39" s="66" t="s">
        <v>72</v>
      </c>
      <c r="AP39" s="66" t="s">
        <v>151</v>
      </c>
      <c r="AQ39" s="66" t="s">
        <v>141</v>
      </c>
      <c r="AR39" s="66">
        <v>2001</v>
      </c>
      <c r="AS39" s="66">
        <v>0.88</v>
      </c>
      <c r="AT39" s="66">
        <v>-9999.99</v>
      </c>
      <c r="AU39" s="66">
        <v>1.0209999999999999</v>
      </c>
      <c r="AV39" s="66">
        <v>1.077</v>
      </c>
      <c r="AW39" s="66">
        <v>1.514</v>
      </c>
      <c r="AX39" s="66">
        <v>0.64500000000000002</v>
      </c>
      <c r="AY39" s="66">
        <v>0.77300000000000002</v>
      </c>
      <c r="AZ39" s="66">
        <v>1.671</v>
      </c>
      <c r="BA39" s="66">
        <v>0.71499999999999997</v>
      </c>
      <c r="BB39" s="66">
        <v>1.28</v>
      </c>
      <c r="BC39" s="66">
        <v>0.63500000000000001</v>
      </c>
      <c r="BD39" s="66">
        <v>0.85899999999999999</v>
      </c>
      <c r="BE39" s="66"/>
      <c r="BF39" s="66" t="s">
        <v>72</v>
      </c>
      <c r="BG39" s="66" t="s">
        <v>142</v>
      </c>
      <c r="BH39" s="66" t="s">
        <v>141</v>
      </c>
      <c r="BI39" s="66">
        <v>2001</v>
      </c>
      <c r="BJ39" s="66">
        <v>41.9</v>
      </c>
      <c r="BK39" s="66">
        <v>0</v>
      </c>
      <c r="BL39" s="66">
        <v>32.200000000000003</v>
      </c>
      <c r="BM39" s="66">
        <v>14.1</v>
      </c>
      <c r="BN39" s="66">
        <v>15.3</v>
      </c>
      <c r="BO39" s="66">
        <v>39.299999999999997</v>
      </c>
      <c r="BP39" s="66">
        <v>57.1</v>
      </c>
      <c r="BQ39" s="66">
        <v>18.899999999999999</v>
      </c>
      <c r="BR39" s="66">
        <v>44.3</v>
      </c>
      <c r="BS39" s="66">
        <v>7.4</v>
      </c>
      <c r="BT39" s="66">
        <v>18.600000000000001</v>
      </c>
      <c r="BU39" s="66">
        <v>7.6</v>
      </c>
      <c r="BV39" s="66"/>
      <c r="BW39" s="66">
        <f t="shared" si="0"/>
        <v>1.1562678571428571</v>
      </c>
      <c r="BX39" s="66">
        <f t="shared" si="1"/>
        <v>0.87657155247181262</v>
      </c>
      <c r="BY39" s="66">
        <f t="shared" si="2"/>
        <v>0.75330725462304415</v>
      </c>
      <c r="BZ39" s="66">
        <f t="shared" si="3"/>
        <v>0.87677575757575754</v>
      </c>
      <c r="CG39" s="15"/>
      <c r="CH39" s="15"/>
    </row>
    <row r="40" spans="1:86" x14ac:dyDescent="0.25">
      <c r="A40" s="2">
        <v>2002</v>
      </c>
      <c r="B40" s="2">
        <v>0.31280000000000002</v>
      </c>
      <c r="C40" s="10">
        <v>-999.9</v>
      </c>
      <c r="D40" s="2">
        <v>0.74380000000000002</v>
      </c>
      <c r="E40" s="2">
        <v>0.56200000000000006</v>
      </c>
      <c r="F40" s="2">
        <v>0.78639999999999999</v>
      </c>
      <c r="G40" s="2">
        <v>0.36430000000000001</v>
      </c>
      <c r="H40" s="2">
        <v>0.38919999999999999</v>
      </c>
      <c r="I40" s="2">
        <v>0.31309999999999999</v>
      </c>
      <c r="J40" s="2">
        <v>0.75700000000000001</v>
      </c>
      <c r="K40" s="2">
        <v>0.52390000000000003</v>
      </c>
      <c r="L40" s="2">
        <v>0.56679999999999997</v>
      </c>
      <c r="M40" s="2">
        <v>0.58199999999999996</v>
      </c>
      <c r="N40" s="2">
        <v>0.32500000000000001</v>
      </c>
      <c r="O40" s="2">
        <v>0.36509999999999998</v>
      </c>
      <c r="P40" s="2">
        <v>0.4234</v>
      </c>
      <c r="Q40" s="2">
        <v>0.4168</v>
      </c>
      <c r="R40" s="2">
        <v>0.42649999999999999</v>
      </c>
      <c r="S40" s="2">
        <v>0.19789999999999999</v>
      </c>
      <c r="T40" s="2">
        <v>0.50539999999999996</v>
      </c>
      <c r="U40" s="2">
        <v>0.64129999999999998</v>
      </c>
      <c r="V40" s="2">
        <v>0.17100000000000001</v>
      </c>
      <c r="W40" s="10">
        <v>-999.9</v>
      </c>
      <c r="X40" s="10">
        <v>-999.9</v>
      </c>
      <c r="Y40" s="2">
        <v>0.16569999999999999</v>
      </c>
      <c r="Z40" s="15">
        <v>9.6341282894736854E-2</v>
      </c>
      <c r="AA40" s="2">
        <v>0.55610000000000004</v>
      </c>
      <c r="AB40" s="2">
        <v>0.8982</v>
      </c>
      <c r="AC40" s="15">
        <v>0.80336909323116212</v>
      </c>
      <c r="AD40" s="2">
        <v>0.41020000000000001</v>
      </c>
      <c r="AE40" s="2">
        <v>0.14860000000000001</v>
      </c>
      <c r="AF40" s="2">
        <v>9.9500000000000005E-2</v>
      </c>
      <c r="AG40" s="2">
        <v>0.878</v>
      </c>
      <c r="AH40" s="15">
        <v>0.95383923705722073</v>
      </c>
      <c r="AI40" s="2">
        <v>1.7810999999999999</v>
      </c>
      <c r="AJ40" s="2">
        <v>0.43219999999999997</v>
      </c>
      <c r="AK40" s="2">
        <v>0.47099999999999997</v>
      </c>
      <c r="AL40" s="2">
        <v>0.62580000000000002</v>
      </c>
      <c r="AM40" s="2">
        <v>0.84199999999999997</v>
      </c>
      <c r="AO40" s="66" t="s">
        <v>72</v>
      </c>
      <c r="AP40" s="66" t="s">
        <v>151</v>
      </c>
      <c r="AQ40" s="66" t="s">
        <v>141</v>
      </c>
      <c r="AR40" s="66">
        <v>2002</v>
      </c>
      <c r="AS40" s="66">
        <v>1.1950000000000001</v>
      </c>
      <c r="AT40" s="66">
        <v>1.1950000000000001</v>
      </c>
      <c r="AU40" s="66">
        <v>0.995</v>
      </c>
      <c r="AV40" s="66">
        <v>2.72</v>
      </c>
      <c r="AW40" s="66">
        <v>1.6579999999999999</v>
      </c>
      <c r="AX40" s="66">
        <v>1.268</v>
      </c>
      <c r="AY40" s="66">
        <v>1.167</v>
      </c>
      <c r="AZ40" s="66">
        <v>1.8660000000000001</v>
      </c>
      <c r="BA40" s="66">
        <v>1.3480000000000001</v>
      </c>
      <c r="BB40" s="66">
        <v>0.89600000000000002</v>
      </c>
      <c r="BC40" s="66">
        <v>2.2069999999999999</v>
      </c>
      <c r="BD40" s="66">
        <v>1.1020000000000001</v>
      </c>
      <c r="BE40" s="66"/>
      <c r="BF40" s="66" t="s">
        <v>72</v>
      </c>
      <c r="BG40" s="66" t="s">
        <v>142</v>
      </c>
      <c r="BH40" s="66" t="s">
        <v>141</v>
      </c>
      <c r="BI40" s="66">
        <v>2002</v>
      </c>
      <c r="BJ40" s="66">
        <v>5.0999999999999996</v>
      </c>
      <c r="BK40" s="66">
        <v>10.7</v>
      </c>
      <c r="BL40" s="66">
        <v>11.4</v>
      </c>
      <c r="BM40" s="66">
        <v>27.5</v>
      </c>
      <c r="BN40" s="66">
        <v>17.399999999999999</v>
      </c>
      <c r="BO40" s="66">
        <v>35.6</v>
      </c>
      <c r="BP40" s="66">
        <v>57.2</v>
      </c>
      <c r="BQ40" s="66">
        <v>36.700000000000003</v>
      </c>
      <c r="BR40" s="66">
        <v>47.8</v>
      </c>
      <c r="BS40" s="66">
        <v>17.5</v>
      </c>
      <c r="BT40" s="66">
        <v>21.2</v>
      </c>
      <c r="BU40" s="66">
        <v>30.2</v>
      </c>
      <c r="BV40" s="66"/>
      <c r="BW40" s="66">
        <f t="shared" si="0"/>
        <v>2.0424902309058619</v>
      </c>
      <c r="BX40" s="66">
        <f t="shared" si="1"/>
        <v>1.3928602316602319</v>
      </c>
      <c r="BY40" s="66">
        <f t="shared" si="2"/>
        <v>1.4670843930635837</v>
      </c>
      <c r="BZ40" s="66">
        <f t="shared" si="3"/>
        <v>1.1339434782608695</v>
      </c>
      <c r="CG40" s="15"/>
      <c r="CH40" s="15"/>
    </row>
    <row r="41" spans="1:86" x14ac:dyDescent="0.25">
      <c r="A41" s="2">
        <v>2003</v>
      </c>
      <c r="B41" s="2">
        <v>0.3584</v>
      </c>
      <c r="C41" s="2">
        <v>0.56230000000000002</v>
      </c>
      <c r="D41" s="2">
        <v>0.70499999999999996</v>
      </c>
      <c r="E41" s="2">
        <v>0.57010000000000005</v>
      </c>
      <c r="F41" s="2">
        <v>0.93799999999999994</v>
      </c>
      <c r="G41" s="2">
        <v>0.3528</v>
      </c>
      <c r="H41" s="2">
        <v>0.53049999999999997</v>
      </c>
      <c r="I41" s="2">
        <v>0.67510000000000003</v>
      </c>
      <c r="J41" s="2">
        <v>0.72840000000000005</v>
      </c>
      <c r="K41" s="2">
        <v>0.53110000000000002</v>
      </c>
      <c r="L41" s="2">
        <v>0.30570000000000003</v>
      </c>
      <c r="M41" s="2">
        <v>0.45689999999999997</v>
      </c>
      <c r="N41" s="2">
        <v>0.31259999999999999</v>
      </c>
      <c r="O41" s="2">
        <v>0.39479999999999998</v>
      </c>
      <c r="P41" s="2">
        <v>0.47049999999999997</v>
      </c>
      <c r="Q41" s="2">
        <v>0.2767</v>
      </c>
      <c r="R41" s="2">
        <v>0.62290000000000001</v>
      </c>
      <c r="S41" s="2">
        <v>0.217</v>
      </c>
      <c r="T41" s="2">
        <v>0.42799999999999999</v>
      </c>
      <c r="U41" s="2">
        <v>0.76729999999999998</v>
      </c>
      <c r="V41" s="2">
        <v>0.1168</v>
      </c>
      <c r="W41" s="10">
        <v>-999.9</v>
      </c>
      <c r="X41" s="10">
        <v>-999.9</v>
      </c>
      <c r="Y41" s="2">
        <v>0.31319999999999998</v>
      </c>
      <c r="Z41" s="15">
        <v>0.13882856528285653</v>
      </c>
      <c r="AA41" s="2">
        <v>1.1988000000000001</v>
      </c>
      <c r="AB41" s="2">
        <v>1.0763</v>
      </c>
      <c r="AC41" s="15">
        <v>0.56268589743589748</v>
      </c>
      <c r="AD41" s="2">
        <v>0.56079999999999997</v>
      </c>
      <c r="AE41" s="2">
        <v>0.1467</v>
      </c>
      <c r="AF41" s="2">
        <v>0.27939999999999998</v>
      </c>
      <c r="AG41" s="2">
        <v>0.80820000000000003</v>
      </c>
      <c r="AH41" s="15">
        <v>0.80568650519031138</v>
      </c>
      <c r="AI41" s="2">
        <v>1.4704999999999999</v>
      </c>
      <c r="AJ41" s="2">
        <v>0.61729999999999996</v>
      </c>
      <c r="AK41" s="2">
        <v>0.52170000000000005</v>
      </c>
      <c r="AL41" s="2">
        <v>0.50729999999999997</v>
      </c>
      <c r="AM41" s="2">
        <v>0.53659999999999997</v>
      </c>
      <c r="AO41" s="66" t="s">
        <v>72</v>
      </c>
      <c r="AP41" s="66" t="s">
        <v>151</v>
      </c>
      <c r="AQ41" s="66" t="s">
        <v>141</v>
      </c>
      <c r="AR41" s="66">
        <v>2003</v>
      </c>
      <c r="AS41" s="66">
        <v>0.96299999999999997</v>
      </c>
      <c r="AT41" s="66">
        <v>0.71099999999999997</v>
      </c>
      <c r="AU41" s="66">
        <v>-9999.99</v>
      </c>
      <c r="AV41" s="66">
        <v>4.4009999999999998</v>
      </c>
      <c r="AW41" s="66">
        <v>2.15</v>
      </c>
      <c r="AX41" s="66">
        <v>3.4670000000000001</v>
      </c>
      <c r="AY41" s="66">
        <v>1.625</v>
      </c>
      <c r="AZ41" s="66">
        <v>1.409</v>
      </c>
      <c r="BA41" s="66">
        <v>1.5149999999999999</v>
      </c>
      <c r="BB41" s="66">
        <v>0.69399999999999995</v>
      </c>
      <c r="BC41" s="66">
        <v>1.0680000000000001</v>
      </c>
      <c r="BD41" s="66">
        <v>1.9</v>
      </c>
      <c r="BE41" s="66"/>
      <c r="BF41" s="66" t="s">
        <v>72</v>
      </c>
      <c r="BG41" s="66" t="s">
        <v>142</v>
      </c>
      <c r="BH41" s="66" t="s">
        <v>141</v>
      </c>
      <c r="BI41" s="66">
        <v>2003</v>
      </c>
      <c r="BJ41" s="66">
        <v>11.8</v>
      </c>
      <c r="BK41" s="66">
        <v>15.5</v>
      </c>
      <c r="BL41" s="66">
        <v>0</v>
      </c>
      <c r="BM41" s="66">
        <v>6.2</v>
      </c>
      <c r="BN41" s="66">
        <v>15.1</v>
      </c>
      <c r="BO41" s="66">
        <v>5.6</v>
      </c>
      <c r="BP41" s="66">
        <v>43.7</v>
      </c>
      <c r="BQ41" s="66">
        <v>9.4</v>
      </c>
      <c r="BR41" s="66">
        <v>21.6</v>
      </c>
      <c r="BS41" s="66">
        <v>89.4</v>
      </c>
      <c r="BT41" s="66">
        <v>25.1</v>
      </c>
      <c r="BU41" s="66">
        <v>1.3</v>
      </c>
      <c r="BV41" s="66"/>
      <c r="BW41" s="66">
        <f t="shared" si="0"/>
        <v>2.8052206572769949</v>
      </c>
      <c r="BX41" s="66">
        <f t="shared" si="1"/>
        <v>1.766137989778535</v>
      </c>
      <c r="BY41" s="66">
        <f t="shared" si="2"/>
        <v>0.89327259368111689</v>
      </c>
      <c r="BZ41" s="66">
        <f t="shared" si="3"/>
        <v>0.86901748251748245</v>
      </c>
      <c r="CG41" s="15"/>
      <c r="CH41" s="15"/>
    </row>
    <row r="42" spans="1:86" x14ac:dyDescent="0.25">
      <c r="A42" s="2">
        <v>2004</v>
      </c>
      <c r="B42" s="2">
        <v>0.34739999999999999</v>
      </c>
      <c r="C42" s="2">
        <v>0.73029999999999995</v>
      </c>
      <c r="D42" s="2">
        <v>0.64100000000000001</v>
      </c>
      <c r="E42" s="2">
        <v>0.71609999999999996</v>
      </c>
      <c r="F42" s="2">
        <v>0.68430000000000002</v>
      </c>
      <c r="G42" s="2">
        <v>0.32019999999999998</v>
      </c>
      <c r="H42" s="10">
        <v>-999.9</v>
      </c>
      <c r="I42" s="2">
        <v>0.53459999999999996</v>
      </c>
      <c r="J42" s="2">
        <v>0.81630000000000003</v>
      </c>
      <c r="K42" s="2">
        <v>0.61499999999999999</v>
      </c>
      <c r="L42" s="2">
        <v>0.39639999999999997</v>
      </c>
      <c r="M42" s="2">
        <v>0.58689999999999998</v>
      </c>
      <c r="N42" s="2">
        <v>0.27010000000000001</v>
      </c>
      <c r="O42" s="2">
        <v>0.44059999999999999</v>
      </c>
      <c r="P42" s="2">
        <v>0.4476</v>
      </c>
      <c r="Q42" s="2">
        <v>0.5595</v>
      </c>
      <c r="R42" s="2">
        <v>0.26769999999999999</v>
      </c>
      <c r="S42" s="2">
        <v>0.1623</v>
      </c>
      <c r="T42" s="2">
        <v>0.41560000000000002</v>
      </c>
      <c r="U42" s="2">
        <v>0.72119999999999995</v>
      </c>
      <c r="V42" s="2">
        <v>0.1416</v>
      </c>
      <c r="W42" s="2">
        <v>0.6129</v>
      </c>
      <c r="X42" s="2">
        <v>0.50209999999999999</v>
      </c>
      <c r="Y42" s="2">
        <v>0.19120000000000001</v>
      </c>
      <c r="Z42" s="10">
        <v>-999.9</v>
      </c>
      <c r="AA42" s="2">
        <v>0.48870000000000002</v>
      </c>
      <c r="AB42" s="2">
        <v>0.80720000000000003</v>
      </c>
      <c r="AC42" s="15">
        <v>0.55058282828282823</v>
      </c>
      <c r="AD42" s="2">
        <v>0.66039999999999999</v>
      </c>
      <c r="AE42" s="2">
        <v>0.1084</v>
      </c>
      <c r="AF42" s="2">
        <v>0.126</v>
      </c>
      <c r="AG42" s="2">
        <v>0.92479999999999996</v>
      </c>
      <c r="AH42" s="15">
        <v>0.7853425492033741</v>
      </c>
      <c r="AI42" s="2">
        <v>0.87309999999999999</v>
      </c>
      <c r="AJ42" s="2">
        <v>0.53090000000000004</v>
      </c>
      <c r="AK42" s="2">
        <v>0.49469999999999997</v>
      </c>
      <c r="AL42" s="2">
        <v>0.53790000000000004</v>
      </c>
      <c r="AM42" s="2">
        <v>0.57569999999999999</v>
      </c>
      <c r="AO42" s="66" t="s">
        <v>72</v>
      </c>
      <c r="AP42" s="66" t="s">
        <v>151</v>
      </c>
      <c r="AQ42" s="66" t="s">
        <v>141</v>
      </c>
      <c r="AR42" s="66">
        <v>2004</v>
      </c>
      <c r="AS42" s="66">
        <v>0.68100000000000005</v>
      </c>
      <c r="AT42" s="66">
        <v>0.66600000000000004</v>
      </c>
      <c r="AU42" s="66">
        <v>1.278</v>
      </c>
      <c r="AV42" s="66">
        <v>0.72</v>
      </c>
      <c r="AW42" s="66">
        <v>1.46</v>
      </c>
      <c r="AX42" s="66">
        <v>0.54900000000000004</v>
      </c>
      <c r="AY42" s="66">
        <v>0.48799999999999999</v>
      </c>
      <c r="AZ42" s="66">
        <v>-9999.99</v>
      </c>
      <c r="BA42" s="66">
        <v>0.73899999999999999</v>
      </c>
      <c r="BB42" s="66">
        <v>0.90900000000000003</v>
      </c>
      <c r="BC42" s="66">
        <v>0.82</v>
      </c>
      <c r="BD42" s="66">
        <v>1.345</v>
      </c>
      <c r="BE42" s="66"/>
      <c r="BF42" s="66" t="s">
        <v>72</v>
      </c>
      <c r="BG42" s="66" t="s">
        <v>142</v>
      </c>
      <c r="BH42" s="66" t="s">
        <v>141</v>
      </c>
      <c r="BI42" s="66">
        <v>2004</v>
      </c>
      <c r="BJ42" s="66">
        <v>23.1</v>
      </c>
      <c r="BK42" s="66">
        <v>20.8</v>
      </c>
      <c r="BL42" s="66">
        <v>7.2</v>
      </c>
      <c r="BM42" s="66">
        <v>70.5</v>
      </c>
      <c r="BN42" s="66">
        <v>33.9</v>
      </c>
      <c r="BO42" s="66">
        <v>25.8</v>
      </c>
      <c r="BP42" s="66">
        <v>46.7</v>
      </c>
      <c r="BQ42" s="66">
        <v>8.9</v>
      </c>
      <c r="BR42" s="66">
        <v>13.1</v>
      </c>
      <c r="BS42" s="66">
        <v>24</v>
      </c>
      <c r="BT42" s="66">
        <v>21.8</v>
      </c>
      <c r="BU42" s="66">
        <v>11.5</v>
      </c>
      <c r="BV42" s="66"/>
      <c r="BW42" s="66">
        <f t="shared" si="0"/>
        <v>0.98078494623655921</v>
      </c>
      <c r="BX42" s="66"/>
      <c r="BY42" s="66">
        <f t="shared" si="2"/>
        <v>0.83824957555178259</v>
      </c>
      <c r="BZ42" s="66">
        <f t="shared" si="3"/>
        <v>0.81320216606498186</v>
      </c>
      <c r="CG42" s="15"/>
      <c r="CH42" s="15"/>
    </row>
    <row r="43" spans="1:86" x14ac:dyDescent="0.25">
      <c r="A43" s="2">
        <v>2005</v>
      </c>
      <c r="B43" s="2">
        <v>0.30049999999999999</v>
      </c>
      <c r="C43" s="2">
        <v>0.63480000000000003</v>
      </c>
      <c r="D43" s="2">
        <v>0.59279999999999999</v>
      </c>
      <c r="E43" s="2">
        <v>0.75739999999999996</v>
      </c>
      <c r="F43" s="2">
        <v>0.62280000000000002</v>
      </c>
      <c r="G43" s="2">
        <v>0.43869999999999998</v>
      </c>
      <c r="H43" s="2">
        <v>0.58540000000000003</v>
      </c>
      <c r="I43" s="2">
        <v>0.43240000000000001</v>
      </c>
      <c r="J43" s="2">
        <v>0.46639999999999998</v>
      </c>
      <c r="K43" s="2">
        <v>0.9385</v>
      </c>
      <c r="L43" s="2">
        <v>0.46039999999999998</v>
      </c>
      <c r="M43" s="2">
        <v>0.41410000000000002</v>
      </c>
      <c r="N43" s="2">
        <v>0.2467</v>
      </c>
      <c r="O43" s="2">
        <v>0.48399999999999999</v>
      </c>
      <c r="P43" s="2">
        <v>0.72719999999999996</v>
      </c>
      <c r="Q43" s="2">
        <v>0.53600000000000003</v>
      </c>
      <c r="R43" s="2">
        <v>0.30080000000000001</v>
      </c>
      <c r="S43" s="2">
        <v>0.1928</v>
      </c>
      <c r="T43" s="2">
        <v>0.5232</v>
      </c>
      <c r="U43" s="2">
        <v>0.75529999999999997</v>
      </c>
      <c r="V43" s="2">
        <v>7.0400000000000004E-2</v>
      </c>
      <c r="W43" s="2">
        <v>0.76229999999999998</v>
      </c>
      <c r="X43" s="2">
        <v>0.49890000000000001</v>
      </c>
      <c r="Y43" s="2">
        <v>0.25819999999999999</v>
      </c>
      <c r="Z43" s="15">
        <v>0.21556021798365127</v>
      </c>
      <c r="AA43" s="2">
        <v>0.83919999999999995</v>
      </c>
      <c r="AB43" s="2">
        <v>0.48649999999999999</v>
      </c>
      <c r="AC43" s="15">
        <v>0.55412908242612757</v>
      </c>
      <c r="AD43" s="2">
        <v>0.51929999999999998</v>
      </c>
      <c r="AE43" s="2">
        <v>0.11070000000000001</v>
      </c>
      <c r="AF43" s="2">
        <v>8.4199999999999997E-2</v>
      </c>
      <c r="AG43" s="2">
        <v>0.58240000000000003</v>
      </c>
      <c r="AH43" s="15">
        <v>0.85986887755102059</v>
      </c>
      <c r="AI43" s="2">
        <v>1.0955999999999999</v>
      </c>
      <c r="AJ43" s="10">
        <v>-999.9</v>
      </c>
      <c r="AK43" s="2">
        <v>0.91190000000000004</v>
      </c>
      <c r="AL43" s="2">
        <v>0.44840000000000002</v>
      </c>
      <c r="AM43" s="2">
        <v>0.51900000000000002</v>
      </c>
      <c r="AO43" s="66" t="s">
        <v>72</v>
      </c>
      <c r="AP43" s="66" t="s">
        <v>151</v>
      </c>
      <c r="AQ43" s="66" t="s">
        <v>141</v>
      </c>
      <c r="AR43" s="66">
        <v>2005</v>
      </c>
      <c r="AS43" s="66">
        <v>1.069</v>
      </c>
      <c r="AT43" s="66">
        <v>0.88500000000000001</v>
      </c>
      <c r="AU43" s="66">
        <v>1.706</v>
      </c>
      <c r="AV43" s="66">
        <v>1.169</v>
      </c>
      <c r="AW43" s="66">
        <v>0.622</v>
      </c>
      <c r="AX43" s="66">
        <v>0.21099999999999999</v>
      </c>
      <c r="AY43" s="66">
        <v>0.61</v>
      </c>
      <c r="AZ43" s="66">
        <v>0.54</v>
      </c>
      <c r="BA43" s="66">
        <v>0.52600000000000002</v>
      </c>
      <c r="BB43" s="66">
        <v>-7.0999999999999994E-2</v>
      </c>
      <c r="BC43" s="66">
        <v>0.214</v>
      </c>
      <c r="BD43" s="66">
        <v>0.57999999999999996</v>
      </c>
      <c r="BE43" s="66"/>
      <c r="BF43" s="66" t="s">
        <v>72</v>
      </c>
      <c r="BG43" s="66" t="s">
        <v>142</v>
      </c>
      <c r="BH43" s="66" t="s">
        <v>141</v>
      </c>
      <c r="BI43" s="66">
        <v>2005</v>
      </c>
      <c r="BJ43" s="66">
        <v>3.1</v>
      </c>
      <c r="BK43" s="66">
        <v>34</v>
      </c>
      <c r="BL43" s="66">
        <v>18.600000000000001</v>
      </c>
      <c r="BM43" s="66">
        <v>61</v>
      </c>
      <c r="BN43" s="66">
        <v>46.6</v>
      </c>
      <c r="BO43" s="66">
        <v>66.3</v>
      </c>
      <c r="BP43" s="66">
        <v>105.4</v>
      </c>
      <c r="BQ43" s="66">
        <v>74.400000000000006</v>
      </c>
      <c r="BR43" s="66">
        <v>33.299999999999997</v>
      </c>
      <c r="BS43" s="66">
        <v>1.7</v>
      </c>
      <c r="BT43" s="66">
        <v>15.7</v>
      </c>
      <c r="BU43" s="66">
        <v>18.8</v>
      </c>
      <c r="BV43" s="66"/>
      <c r="BW43" s="66">
        <f t="shared" si="0"/>
        <v>1.04616323296355</v>
      </c>
      <c r="BX43" s="66">
        <f t="shared" si="1"/>
        <v>0.48134620073141005</v>
      </c>
      <c r="BY43" s="66">
        <f t="shared" si="2"/>
        <v>0.4093668639053254</v>
      </c>
      <c r="BZ43" s="66">
        <f t="shared" si="3"/>
        <v>0.79262790697674412</v>
      </c>
      <c r="CG43" s="15"/>
      <c r="CH43" s="15"/>
    </row>
    <row r="44" spans="1:86" x14ac:dyDescent="0.25">
      <c r="A44" s="2">
        <v>2006</v>
      </c>
      <c r="B44" s="2">
        <v>0.29349999999999998</v>
      </c>
      <c r="C44" s="2">
        <v>0.58340000000000003</v>
      </c>
      <c r="D44" s="2">
        <v>0.44840000000000002</v>
      </c>
      <c r="E44" s="2">
        <v>0.45779999999999998</v>
      </c>
      <c r="F44" s="2">
        <v>0.56599999999999995</v>
      </c>
      <c r="G44" s="2">
        <v>0.25430000000000003</v>
      </c>
      <c r="H44" s="2">
        <v>0.2324</v>
      </c>
      <c r="I44" s="2">
        <v>0.28920000000000001</v>
      </c>
      <c r="J44" s="2">
        <v>0.71179999999999999</v>
      </c>
      <c r="K44" s="2">
        <v>0.49480000000000002</v>
      </c>
      <c r="L44" s="2">
        <v>0.22070000000000001</v>
      </c>
      <c r="M44" s="2">
        <v>0.54859999999999998</v>
      </c>
      <c r="N44" s="2">
        <v>0.3332</v>
      </c>
      <c r="O44" s="2">
        <v>0.28960000000000002</v>
      </c>
      <c r="P44" s="2">
        <v>0.44819999999999999</v>
      </c>
      <c r="Q44" s="2">
        <v>0.2843</v>
      </c>
      <c r="R44" s="2">
        <v>0.2324</v>
      </c>
      <c r="S44" s="2">
        <v>0.1651</v>
      </c>
      <c r="T44" s="2">
        <v>0.378</v>
      </c>
      <c r="U44" s="2">
        <v>0.51649999999999996</v>
      </c>
      <c r="V44" s="2">
        <v>0.1172</v>
      </c>
      <c r="W44" s="2">
        <v>0.4098</v>
      </c>
      <c r="X44" s="2">
        <v>0.55100000000000005</v>
      </c>
      <c r="Y44" s="2">
        <v>0.15140000000000001</v>
      </c>
      <c r="Z44" s="15">
        <v>8.5320281910728268E-2</v>
      </c>
      <c r="AA44" s="2">
        <v>0.96899999999999997</v>
      </c>
      <c r="AB44" s="2">
        <v>0.76590000000000003</v>
      </c>
      <c r="AC44" s="15">
        <v>0.52623766816143513</v>
      </c>
      <c r="AD44" s="2">
        <v>0.37280000000000002</v>
      </c>
      <c r="AE44" s="2">
        <v>0.1381</v>
      </c>
      <c r="AF44" s="2">
        <v>7.9699999999999993E-2</v>
      </c>
      <c r="AG44" s="2">
        <v>0.9506</v>
      </c>
      <c r="AH44" s="15">
        <v>0.93953442622950822</v>
      </c>
      <c r="AI44" s="2">
        <v>1.2016</v>
      </c>
      <c r="AJ44" s="2">
        <v>0.43890000000000001</v>
      </c>
      <c r="AK44" s="2">
        <v>0.58340000000000003</v>
      </c>
      <c r="AL44" s="2">
        <v>0.48899999999999999</v>
      </c>
      <c r="AM44" s="2">
        <v>0.51790000000000003</v>
      </c>
      <c r="AO44" s="66" t="s">
        <v>72</v>
      </c>
      <c r="AP44" s="66" t="s">
        <v>151</v>
      </c>
      <c r="AQ44" s="66" t="s">
        <v>141</v>
      </c>
      <c r="AR44" s="66">
        <v>2006</v>
      </c>
      <c r="AS44" s="66">
        <v>1.08</v>
      </c>
      <c r="AT44" s="66">
        <v>0.56299999999999994</v>
      </c>
      <c r="AU44" s="66">
        <v>0.58499999999999996</v>
      </c>
      <c r="AV44" s="66">
        <v>0.68200000000000005</v>
      </c>
      <c r="AW44" s="66">
        <v>0.55200000000000005</v>
      </c>
      <c r="AX44" s="66">
        <v>0.57999999999999996</v>
      </c>
      <c r="AY44" s="66">
        <v>0.871</v>
      </c>
      <c r="AZ44" s="66">
        <v>0.46899999999999997</v>
      </c>
      <c r="BA44" s="66">
        <v>1.234</v>
      </c>
      <c r="BB44" s="66">
        <v>0.38200000000000001</v>
      </c>
      <c r="BC44" s="66">
        <v>0.629</v>
      </c>
      <c r="BD44" s="66">
        <v>0.97599999999999998</v>
      </c>
      <c r="BE44" s="66"/>
      <c r="BF44" s="66" t="s">
        <v>72</v>
      </c>
      <c r="BG44" s="66" t="s">
        <v>142</v>
      </c>
      <c r="BH44" s="66" t="s">
        <v>141</v>
      </c>
      <c r="BI44" s="66">
        <v>2006</v>
      </c>
      <c r="BJ44" s="66">
        <v>12.2</v>
      </c>
      <c r="BK44" s="66">
        <v>24.7</v>
      </c>
      <c r="BL44" s="66">
        <v>23.8</v>
      </c>
      <c r="BM44" s="66">
        <v>28</v>
      </c>
      <c r="BN44" s="66">
        <v>27.8</v>
      </c>
      <c r="BO44" s="66">
        <v>69.400000000000006</v>
      </c>
      <c r="BP44" s="66">
        <v>12</v>
      </c>
      <c r="BQ44" s="66">
        <v>51.7</v>
      </c>
      <c r="BR44" s="66">
        <v>4</v>
      </c>
      <c r="BS44" s="66">
        <v>19.8</v>
      </c>
      <c r="BT44" s="66">
        <v>16.899999999999999</v>
      </c>
      <c r="BU44" s="66">
        <v>1.3</v>
      </c>
      <c r="BV44" s="66"/>
      <c r="BW44" s="66">
        <f t="shared" si="0"/>
        <v>0.60759547738693465</v>
      </c>
      <c r="BX44" s="66">
        <f t="shared" si="1"/>
        <v>0.56312021036814419</v>
      </c>
      <c r="BY44" s="66">
        <f t="shared" si="2"/>
        <v>0.56829729729729728</v>
      </c>
      <c r="BZ44" s="66">
        <f t="shared" si="3"/>
        <v>0.74217015706806277</v>
      </c>
      <c r="CG44" s="15"/>
      <c r="CH44" s="15"/>
    </row>
    <row r="45" spans="1:86" x14ac:dyDescent="0.25">
      <c r="A45" s="2">
        <v>2007</v>
      </c>
      <c r="B45" s="2">
        <v>0.19689999999999999</v>
      </c>
      <c r="C45" s="2">
        <v>0.4864</v>
      </c>
      <c r="D45" s="2">
        <v>0.43869999999999998</v>
      </c>
      <c r="E45" s="2">
        <v>0.40200000000000002</v>
      </c>
      <c r="F45" s="2">
        <v>0.49349999999999999</v>
      </c>
      <c r="G45" s="2">
        <v>0.26989999999999997</v>
      </c>
      <c r="H45" s="2">
        <v>0.38940000000000002</v>
      </c>
      <c r="I45" s="2">
        <v>0.31280000000000002</v>
      </c>
      <c r="J45" s="2">
        <v>0.39319999999999999</v>
      </c>
      <c r="K45" s="10">
        <v>-999.9</v>
      </c>
      <c r="L45" s="2">
        <v>0.29680000000000001</v>
      </c>
      <c r="M45" s="2">
        <v>0.63900000000000001</v>
      </c>
      <c r="N45" s="2">
        <v>0.2298</v>
      </c>
      <c r="O45" s="2">
        <v>0.30819999999999997</v>
      </c>
      <c r="P45" s="2">
        <v>0.43130000000000002</v>
      </c>
      <c r="Q45" s="2">
        <v>0.37540000000000001</v>
      </c>
      <c r="R45" s="2">
        <v>0.25430000000000003</v>
      </c>
      <c r="S45" s="2">
        <v>4.9299999999999997E-2</v>
      </c>
      <c r="T45" s="2">
        <v>0.18729999999999999</v>
      </c>
      <c r="U45" s="2">
        <v>0.60770000000000002</v>
      </c>
      <c r="V45" s="2">
        <v>0.1</v>
      </c>
      <c r="W45" s="2">
        <v>0.49980000000000002</v>
      </c>
      <c r="X45" s="2">
        <v>0.76219999999999999</v>
      </c>
      <c r="Y45" s="2">
        <v>4.1000000000000003E-3</v>
      </c>
      <c r="Z45" s="15">
        <v>0.17726121562952243</v>
      </c>
      <c r="AA45" s="2">
        <v>0.70440000000000003</v>
      </c>
      <c r="AB45" s="2">
        <v>0.36799999999999999</v>
      </c>
      <c r="AC45" s="15">
        <v>0.60122926447574332</v>
      </c>
      <c r="AD45" s="2">
        <v>0.39279999999999998</v>
      </c>
      <c r="AE45" s="2">
        <v>6.7100000000000007E-2</v>
      </c>
      <c r="AF45" s="2">
        <v>0.1099</v>
      </c>
      <c r="AG45" s="2">
        <v>1.079</v>
      </c>
      <c r="AH45" s="15">
        <v>0.80511655708308416</v>
      </c>
      <c r="AI45" s="2">
        <v>1.6890000000000001</v>
      </c>
      <c r="AJ45" s="2">
        <v>0.29160000000000003</v>
      </c>
      <c r="AK45" s="2">
        <v>0.4506</v>
      </c>
      <c r="AL45" s="2">
        <v>0.31850000000000001</v>
      </c>
      <c r="AM45" s="2">
        <v>0.33829999999999999</v>
      </c>
      <c r="AO45" s="66" t="s">
        <v>72</v>
      </c>
      <c r="AP45" s="66" t="s">
        <v>151</v>
      </c>
      <c r="AQ45" s="66" t="s">
        <v>141</v>
      </c>
      <c r="AR45" s="66">
        <v>2007</v>
      </c>
      <c r="AS45" s="66">
        <v>0.66</v>
      </c>
      <c r="AT45" s="66">
        <v>0.70899999999999996</v>
      </c>
      <c r="AU45" s="66">
        <v>0.65800000000000003</v>
      </c>
      <c r="AV45" s="66">
        <v>-9999.99</v>
      </c>
      <c r="AW45" s="66">
        <v>0.89400000000000002</v>
      </c>
      <c r="AX45" s="66">
        <v>1.0409999999999999</v>
      </c>
      <c r="AY45" s="66">
        <v>0.61399999999999999</v>
      </c>
      <c r="AZ45" s="66">
        <v>0.68400000000000005</v>
      </c>
      <c r="BA45" s="66">
        <v>0.47699999999999998</v>
      </c>
      <c r="BB45" s="66">
        <v>0.64700000000000002</v>
      </c>
      <c r="BC45" s="66">
        <v>0.38900000000000001</v>
      </c>
      <c r="BD45" s="66">
        <v>0.27900000000000003</v>
      </c>
      <c r="BE45" s="66"/>
      <c r="BF45" s="66" t="s">
        <v>72</v>
      </c>
      <c r="BG45" s="66" t="s">
        <v>142</v>
      </c>
      <c r="BH45" s="66" t="s">
        <v>141</v>
      </c>
      <c r="BI45" s="66">
        <v>2007</v>
      </c>
      <c r="BJ45" s="66">
        <v>11.4</v>
      </c>
      <c r="BK45" s="66">
        <v>36.5</v>
      </c>
      <c r="BL45" s="66">
        <v>14.5</v>
      </c>
      <c r="BM45" s="66">
        <v>0</v>
      </c>
      <c r="BN45" s="66">
        <v>43.2</v>
      </c>
      <c r="BO45" s="66">
        <v>25.5</v>
      </c>
      <c r="BP45" s="66">
        <v>21.4</v>
      </c>
      <c r="BQ45" s="66">
        <v>33.5</v>
      </c>
      <c r="BR45" s="66">
        <v>22.9</v>
      </c>
      <c r="BS45" s="66">
        <v>18</v>
      </c>
      <c r="BT45" s="66">
        <v>32.6</v>
      </c>
      <c r="BU45" s="66">
        <v>49.9</v>
      </c>
      <c r="BV45" s="66"/>
      <c r="BW45" s="66">
        <f t="shared" si="0"/>
        <v>0.83469324090121311</v>
      </c>
      <c r="BX45" s="66">
        <f t="shared" si="1"/>
        <v>0.77859577114427858</v>
      </c>
      <c r="BY45" s="66">
        <f t="shared" si="2"/>
        <v>0.4796013605442177</v>
      </c>
      <c r="BZ45" s="66">
        <f t="shared" si="3"/>
        <v>0.48389161554192234</v>
      </c>
      <c r="CG45" s="15"/>
      <c r="CH45" s="15"/>
    </row>
    <row r="46" spans="1:86" x14ac:dyDescent="0.25">
      <c r="A46" s="2">
        <v>2008</v>
      </c>
      <c r="B46" s="2">
        <v>0.2092</v>
      </c>
      <c r="C46" s="2">
        <v>0.50419999999999998</v>
      </c>
      <c r="D46" s="2">
        <v>0.3846</v>
      </c>
      <c r="E46" s="10">
        <v>-999.9</v>
      </c>
      <c r="F46" s="2">
        <v>0.49930000000000002</v>
      </c>
      <c r="G46" s="2">
        <v>0.35170000000000001</v>
      </c>
      <c r="H46" s="2">
        <v>0.31409999999999999</v>
      </c>
      <c r="I46" s="2">
        <v>0.30299999999999999</v>
      </c>
      <c r="J46" s="2">
        <v>0.44080000000000003</v>
      </c>
      <c r="K46" s="10">
        <v>-999.9</v>
      </c>
      <c r="L46" s="2">
        <v>0.29270000000000002</v>
      </c>
      <c r="M46" s="2">
        <v>0.54110000000000003</v>
      </c>
      <c r="N46" s="2">
        <v>0.29020000000000001</v>
      </c>
      <c r="O46" s="2">
        <v>0.2954</v>
      </c>
      <c r="P46" s="2">
        <v>0.32979999999999998</v>
      </c>
      <c r="Q46" s="2">
        <v>0.246</v>
      </c>
      <c r="R46" s="2">
        <v>0.23519999999999999</v>
      </c>
      <c r="S46" s="2">
        <v>0.1166</v>
      </c>
      <c r="T46" s="2">
        <v>0.37980000000000003</v>
      </c>
      <c r="U46" s="2">
        <v>0.4945</v>
      </c>
      <c r="V46" s="2">
        <v>8.4199999999999997E-2</v>
      </c>
      <c r="W46" s="2">
        <v>0.51149999999999995</v>
      </c>
      <c r="X46" s="2">
        <v>0.43680000000000002</v>
      </c>
      <c r="Y46" s="2">
        <v>0.31119999999999998</v>
      </c>
      <c r="Z46" s="15">
        <v>0.31996657904618853</v>
      </c>
      <c r="AA46" s="2">
        <v>0.49390000000000001</v>
      </c>
      <c r="AB46" s="2">
        <v>0.32200000000000001</v>
      </c>
      <c r="AC46" s="15">
        <v>0.49957718120805378</v>
      </c>
      <c r="AD46" s="2">
        <v>0.42270000000000002</v>
      </c>
      <c r="AE46" s="2">
        <v>0.2213</v>
      </c>
      <c r="AF46" s="2">
        <v>8.0399999999999999E-2</v>
      </c>
      <c r="AG46" s="2">
        <v>0.54479999999999995</v>
      </c>
      <c r="AH46" s="15">
        <v>0.82271866511447422</v>
      </c>
      <c r="AI46" s="2">
        <v>0.63029999999999997</v>
      </c>
      <c r="AJ46" s="2">
        <v>0.52400000000000002</v>
      </c>
      <c r="AK46" s="2">
        <v>0.45550000000000002</v>
      </c>
      <c r="AL46" s="2">
        <v>1.2521</v>
      </c>
      <c r="AM46" s="2">
        <v>0.28699999999999998</v>
      </c>
      <c r="AO46" s="66" t="s">
        <v>72</v>
      </c>
      <c r="AP46" s="66" t="s">
        <v>151</v>
      </c>
      <c r="AQ46" s="66" t="s">
        <v>141</v>
      </c>
      <c r="AR46" s="66">
        <v>2008</v>
      </c>
      <c r="AS46" s="66">
        <v>0.625</v>
      </c>
      <c r="AT46" s="66">
        <v>0.65200000000000002</v>
      </c>
      <c r="AU46" s="66">
        <v>0.65</v>
      </c>
      <c r="AV46" s="66">
        <v>0.86599999999999999</v>
      </c>
      <c r="AW46" s="66">
        <v>1.4159999999999999</v>
      </c>
      <c r="AX46" s="66">
        <v>0.77100000000000002</v>
      </c>
      <c r="AY46" s="66">
        <v>0.52900000000000003</v>
      </c>
      <c r="AZ46" s="66">
        <v>1.19</v>
      </c>
      <c r="BA46" s="66">
        <v>-9999.99</v>
      </c>
      <c r="BB46" s="66">
        <v>0.73399999999999999</v>
      </c>
      <c r="BC46" s="66">
        <v>0.6</v>
      </c>
      <c r="BD46" s="66">
        <v>0.47499999999999998</v>
      </c>
      <c r="BE46" s="66"/>
      <c r="BF46" s="66" t="s">
        <v>72</v>
      </c>
      <c r="BG46" s="66" t="s">
        <v>142</v>
      </c>
      <c r="BH46" s="66" t="s">
        <v>141</v>
      </c>
      <c r="BI46" s="66">
        <v>2008</v>
      </c>
      <c r="BJ46" s="66">
        <v>10.8</v>
      </c>
      <c r="BK46" s="66">
        <v>11.5</v>
      </c>
      <c r="BL46" s="66">
        <v>31.2</v>
      </c>
      <c r="BM46" s="66">
        <v>25.5</v>
      </c>
      <c r="BN46" s="66">
        <v>16.3</v>
      </c>
      <c r="BO46" s="66">
        <v>105.4</v>
      </c>
      <c r="BP46" s="66">
        <v>65.8</v>
      </c>
      <c r="BQ46" s="66">
        <v>16.7</v>
      </c>
      <c r="BR46" s="66">
        <v>50.9</v>
      </c>
      <c r="BS46" s="66">
        <v>17.399999999999999</v>
      </c>
      <c r="BT46" s="66">
        <v>23.4</v>
      </c>
      <c r="BU46" s="66">
        <v>40.200000000000003</v>
      </c>
      <c r="BV46" s="66"/>
      <c r="BW46" s="66">
        <f t="shared" si="0"/>
        <v>0.89649041095890403</v>
      </c>
      <c r="BX46" s="66">
        <f t="shared" si="1"/>
        <v>0.72349441192123487</v>
      </c>
      <c r="BY46" s="66"/>
      <c r="BZ46" s="66">
        <f t="shared" si="3"/>
        <v>0.53348800000000007</v>
      </c>
      <c r="CG46" s="15"/>
      <c r="CH46" s="15"/>
    </row>
    <row r="47" spans="1:86" x14ac:dyDescent="0.25">
      <c r="A47" s="2">
        <v>2009</v>
      </c>
      <c r="B47" s="2">
        <v>0.35730000000000001</v>
      </c>
      <c r="C47" s="2">
        <v>0.62780000000000002</v>
      </c>
      <c r="D47" s="2">
        <v>0.60540000000000005</v>
      </c>
      <c r="E47" s="10">
        <v>-999.9</v>
      </c>
      <c r="F47" s="2">
        <v>0.4768</v>
      </c>
      <c r="G47" s="2">
        <v>0.32200000000000001</v>
      </c>
      <c r="H47" s="2">
        <v>0.32769999999999999</v>
      </c>
      <c r="I47" s="2">
        <v>0.21310000000000001</v>
      </c>
      <c r="J47" s="2">
        <v>0.33339999999999997</v>
      </c>
      <c r="K47" s="2">
        <v>0.33300000000000002</v>
      </c>
      <c r="L47" s="2">
        <v>0.38200000000000001</v>
      </c>
      <c r="M47" s="2">
        <v>0.86439999999999995</v>
      </c>
      <c r="N47" s="2">
        <v>0.2223</v>
      </c>
      <c r="O47" s="2">
        <v>0.30480000000000002</v>
      </c>
      <c r="P47" s="2">
        <v>0.27200000000000002</v>
      </c>
      <c r="Q47" s="2">
        <v>0.14219999999999999</v>
      </c>
      <c r="R47" s="2">
        <v>0.19850000000000001</v>
      </c>
      <c r="S47" s="2">
        <v>0.15140000000000001</v>
      </c>
      <c r="T47" s="2">
        <v>0.1988</v>
      </c>
      <c r="U47" s="2">
        <v>0.48780000000000001</v>
      </c>
      <c r="V47" s="2">
        <v>7.4800000000000005E-2</v>
      </c>
      <c r="W47" s="2">
        <v>0.71860000000000002</v>
      </c>
      <c r="X47" s="2">
        <v>0.4955</v>
      </c>
      <c r="Y47" s="2">
        <v>0.12959999999999999</v>
      </c>
      <c r="Z47" s="15">
        <v>0.16240586523393771</v>
      </c>
      <c r="AA47" s="2">
        <v>0.38940000000000002</v>
      </c>
      <c r="AB47" s="2">
        <v>0.50390000000000001</v>
      </c>
      <c r="AC47" s="15">
        <v>0.51953610286844709</v>
      </c>
      <c r="AD47" s="2">
        <v>0.54279999999999995</v>
      </c>
      <c r="AE47" s="2">
        <v>0.1101</v>
      </c>
      <c r="AF47" s="2">
        <v>7.9200000000000007E-2</v>
      </c>
      <c r="AG47" s="2">
        <v>0.61309999999999998</v>
      </c>
      <c r="AH47" s="15">
        <v>0.9618100464330942</v>
      </c>
      <c r="AI47" s="2">
        <v>1.2017</v>
      </c>
      <c r="AJ47" s="2">
        <v>0.2555</v>
      </c>
      <c r="AK47" s="2">
        <v>0.43099999999999999</v>
      </c>
      <c r="AL47" s="2">
        <v>0.58899999999999997</v>
      </c>
      <c r="AM47" s="2">
        <v>0.4219</v>
      </c>
      <c r="AO47" s="66" t="s">
        <v>72</v>
      </c>
      <c r="AP47" s="66" t="s">
        <v>151</v>
      </c>
      <c r="AQ47" s="66" t="s">
        <v>141</v>
      </c>
      <c r="AR47" s="66">
        <v>2009</v>
      </c>
      <c r="AS47" s="66">
        <v>0.92800000000000005</v>
      </c>
      <c r="AT47" s="66">
        <v>0.877</v>
      </c>
      <c r="AU47" s="66">
        <v>1.0009999999999999</v>
      </c>
      <c r="AV47" s="66">
        <v>-9999.99</v>
      </c>
      <c r="AW47" s="66">
        <v>1.0900000000000001</v>
      </c>
      <c r="AX47" s="66">
        <v>0.83099999999999996</v>
      </c>
      <c r="AY47" s="66">
        <v>0.72899999999999998</v>
      </c>
      <c r="AZ47" s="66">
        <v>1.0780000000000001</v>
      </c>
      <c r="BA47" s="66">
        <v>1.456</v>
      </c>
      <c r="BB47" s="66">
        <v>0.72</v>
      </c>
      <c r="BC47" s="66">
        <v>0.35199999999999998</v>
      </c>
      <c r="BD47" s="66">
        <v>0.72299999999999998</v>
      </c>
      <c r="BE47" s="66"/>
      <c r="BF47" s="66" t="s">
        <v>72</v>
      </c>
      <c r="BG47" s="66" t="s">
        <v>142</v>
      </c>
      <c r="BH47" s="66" t="s">
        <v>141</v>
      </c>
      <c r="BI47" s="66">
        <v>2009</v>
      </c>
      <c r="BJ47" s="66">
        <v>36.1</v>
      </c>
      <c r="BK47" s="66">
        <v>28.7</v>
      </c>
      <c r="BL47" s="66">
        <v>15.5</v>
      </c>
      <c r="BM47" s="66">
        <v>0</v>
      </c>
      <c r="BN47" s="66">
        <v>29.3</v>
      </c>
      <c r="BO47" s="66">
        <v>44.8</v>
      </c>
      <c r="BP47" s="66">
        <v>29.4</v>
      </c>
      <c r="BQ47" s="66">
        <v>29.5</v>
      </c>
      <c r="BR47" s="66">
        <v>7.2</v>
      </c>
      <c r="BS47" s="66">
        <v>66.8</v>
      </c>
      <c r="BT47" s="66">
        <v>77</v>
      </c>
      <c r="BU47" s="66">
        <v>16.600000000000001</v>
      </c>
      <c r="BV47" s="66"/>
      <c r="BW47" s="66">
        <f t="shared" si="0"/>
        <v>1.0592075892857145</v>
      </c>
      <c r="BX47" s="66">
        <f t="shared" si="1"/>
        <v>0.87234715525554485</v>
      </c>
      <c r="BY47" s="66">
        <f t="shared" si="2"/>
        <v>0.56743841059602651</v>
      </c>
      <c r="BZ47" s="66">
        <f t="shared" si="3"/>
        <v>0.86821253071253068</v>
      </c>
      <c r="CG47" s="15"/>
      <c r="CH47" s="15"/>
    </row>
    <row r="48" spans="1:86" x14ac:dyDescent="0.25">
      <c r="A48" s="2">
        <v>2010</v>
      </c>
      <c r="B48" s="2">
        <v>0.28489999999999999</v>
      </c>
      <c r="C48" s="2">
        <v>0.58479999999999999</v>
      </c>
      <c r="D48" s="2">
        <v>0.4365</v>
      </c>
      <c r="E48" s="2">
        <v>0.40679999999999999</v>
      </c>
      <c r="F48" s="2">
        <v>0.3639</v>
      </c>
      <c r="G48" s="2">
        <v>0.25729999999999997</v>
      </c>
      <c r="H48" s="2">
        <v>0.32240000000000002</v>
      </c>
      <c r="I48" s="2">
        <v>0.32200000000000001</v>
      </c>
      <c r="J48" s="2">
        <v>0.47499999999999998</v>
      </c>
      <c r="K48" s="10">
        <v>-999.9</v>
      </c>
      <c r="L48" s="2">
        <v>0.24590000000000001</v>
      </c>
      <c r="M48" s="2">
        <v>0.54059999999999997</v>
      </c>
      <c r="N48" s="2">
        <v>0.29980000000000001</v>
      </c>
      <c r="O48" s="2">
        <v>0.31490000000000001</v>
      </c>
      <c r="P48" s="2">
        <v>0.32750000000000001</v>
      </c>
      <c r="Q48" s="2">
        <v>0.28810000000000002</v>
      </c>
      <c r="R48" s="2">
        <v>0.17710000000000001</v>
      </c>
      <c r="S48" s="2">
        <v>0.13439999999999999</v>
      </c>
      <c r="T48" s="2">
        <v>0.2404</v>
      </c>
      <c r="U48" s="2">
        <v>0.51349999999999996</v>
      </c>
      <c r="V48" s="2">
        <v>0.15859999999999999</v>
      </c>
      <c r="W48" s="2">
        <v>0.42199999999999999</v>
      </c>
      <c r="X48" s="2">
        <v>0.55120000000000002</v>
      </c>
      <c r="Y48" s="2">
        <v>0.14829999999999999</v>
      </c>
      <c r="Z48" s="15">
        <v>0.18807738095238091</v>
      </c>
      <c r="AA48" s="2">
        <v>0.65129999999999999</v>
      </c>
      <c r="AB48" s="2">
        <v>0.53420000000000001</v>
      </c>
      <c r="AC48" s="15">
        <v>0.30506243351607892</v>
      </c>
      <c r="AD48" s="2">
        <v>0.38919999999999999</v>
      </c>
      <c r="AE48" s="2">
        <v>0.1085</v>
      </c>
      <c r="AF48" s="2">
        <v>9.4299999999999995E-2</v>
      </c>
      <c r="AG48" s="2">
        <v>0.59619999999999995</v>
      </c>
      <c r="AH48" s="15">
        <v>0.98365319865319878</v>
      </c>
      <c r="AI48" s="2">
        <v>0.80049999999999999</v>
      </c>
      <c r="AJ48" s="2">
        <v>0.04</v>
      </c>
      <c r="AK48" s="2">
        <v>0.36890000000000001</v>
      </c>
      <c r="AL48" s="2">
        <v>0.33110000000000001</v>
      </c>
      <c r="AM48" s="10">
        <v>-999.9</v>
      </c>
      <c r="AO48" s="66" t="s">
        <v>72</v>
      </c>
      <c r="AP48" s="66" t="s">
        <v>151</v>
      </c>
      <c r="AQ48" s="66" t="s">
        <v>141</v>
      </c>
      <c r="AR48" s="66">
        <v>2010</v>
      </c>
      <c r="AS48" s="66">
        <v>0.47299999999999998</v>
      </c>
      <c r="AT48" s="66">
        <v>0.45300000000000001</v>
      </c>
      <c r="AU48" s="66">
        <v>0.42</v>
      </c>
      <c r="AV48" s="66">
        <v>0.84899999999999998</v>
      </c>
      <c r="AW48" s="66">
        <v>0.46200000000000002</v>
      </c>
      <c r="AX48" s="66">
        <v>0.214</v>
      </c>
      <c r="AY48" s="66">
        <v>0.48899999999999999</v>
      </c>
      <c r="AZ48" s="66">
        <v>0.76900000000000002</v>
      </c>
      <c r="BA48" s="66">
        <v>0.50600000000000001</v>
      </c>
      <c r="BB48" s="66">
        <v>0.875</v>
      </c>
      <c r="BC48" s="66">
        <v>0.19800000000000001</v>
      </c>
      <c r="BD48" s="66">
        <v>8.3000000000000004E-2</v>
      </c>
      <c r="BE48" s="66"/>
      <c r="BF48" s="66" t="s">
        <v>72</v>
      </c>
      <c r="BG48" s="66" t="s">
        <v>142</v>
      </c>
      <c r="BH48" s="66" t="s">
        <v>141</v>
      </c>
      <c r="BI48" s="66">
        <v>2010</v>
      </c>
      <c r="BJ48" s="66">
        <v>46.5</v>
      </c>
      <c r="BK48" s="66">
        <v>79.5</v>
      </c>
      <c r="BL48" s="66">
        <v>18.7</v>
      </c>
      <c r="BM48" s="66">
        <v>68.2</v>
      </c>
      <c r="BN48" s="66">
        <v>205</v>
      </c>
      <c r="BO48" s="66">
        <v>113.9</v>
      </c>
      <c r="BP48" s="66">
        <v>70.400000000000006</v>
      </c>
      <c r="BQ48" s="66">
        <v>69.5</v>
      </c>
      <c r="BR48" s="66">
        <v>146.4</v>
      </c>
      <c r="BS48" s="66">
        <v>33.799999999999997</v>
      </c>
      <c r="BT48" s="66">
        <v>55.7</v>
      </c>
      <c r="BU48" s="66">
        <v>91.3</v>
      </c>
      <c r="BV48" s="66"/>
      <c r="BW48" s="66">
        <f t="shared" si="0"/>
        <v>0.54972867420349436</v>
      </c>
      <c r="BX48" s="66">
        <f t="shared" si="1"/>
        <v>0.44226044129235614</v>
      </c>
      <c r="BY48" s="66">
        <f t="shared" si="2"/>
        <v>0.48614667231877923</v>
      </c>
      <c r="BZ48" s="66">
        <f t="shared" si="3"/>
        <v>0.30182190520018404</v>
      </c>
      <c r="CG48" s="15"/>
      <c r="CH48" s="15"/>
    </row>
    <row r="49" spans="1:86" x14ac:dyDescent="0.25">
      <c r="A49" s="2">
        <v>2011</v>
      </c>
      <c r="B49" s="2">
        <v>0.29110000000000003</v>
      </c>
      <c r="C49" s="2">
        <v>0.61570000000000003</v>
      </c>
      <c r="D49" s="2">
        <v>0.53490000000000004</v>
      </c>
      <c r="E49" s="2">
        <v>0.48980000000000001</v>
      </c>
      <c r="F49" s="2">
        <v>0.59699999999999998</v>
      </c>
      <c r="G49" s="2">
        <v>0.27650000000000002</v>
      </c>
      <c r="H49" s="2">
        <v>0.52110000000000001</v>
      </c>
      <c r="I49" s="2">
        <v>0.25009999999999999</v>
      </c>
      <c r="J49" s="2">
        <v>0.64659999999999995</v>
      </c>
      <c r="K49" s="10">
        <v>-999.9</v>
      </c>
      <c r="L49" s="2">
        <v>0.23960000000000001</v>
      </c>
      <c r="M49" s="2">
        <v>0.49619999999999997</v>
      </c>
      <c r="N49" s="2">
        <v>0.19670000000000001</v>
      </c>
      <c r="O49" s="2">
        <v>0.45660000000000001</v>
      </c>
      <c r="P49" s="2">
        <v>0.45569999999999999</v>
      </c>
      <c r="Q49" s="2">
        <v>0.22969999999999999</v>
      </c>
      <c r="R49" s="2">
        <v>0.23</v>
      </c>
      <c r="S49" s="2">
        <v>0.12909999999999999</v>
      </c>
      <c r="T49" s="2">
        <v>0.75529999999999997</v>
      </c>
      <c r="U49" s="2">
        <v>1.0419</v>
      </c>
      <c r="V49" s="2">
        <v>0.1011</v>
      </c>
      <c r="W49" s="2">
        <v>0.75509999999999999</v>
      </c>
      <c r="X49" s="2">
        <v>0.62960000000000005</v>
      </c>
      <c r="Y49" s="2">
        <v>0.1358</v>
      </c>
      <c r="Z49" s="15">
        <v>5.3138535364072606E-2</v>
      </c>
      <c r="AA49" s="2">
        <v>0.39360000000000001</v>
      </c>
      <c r="AB49" s="2">
        <v>0.57740000000000002</v>
      </c>
      <c r="AC49" s="15">
        <v>0.81587387131952016</v>
      </c>
      <c r="AD49" s="2">
        <v>0.2762</v>
      </c>
      <c r="AE49" s="2">
        <v>0.24859999999999999</v>
      </c>
      <c r="AF49" s="2">
        <v>9.1800000000000007E-2</v>
      </c>
      <c r="AG49" s="2">
        <v>0.58030000000000004</v>
      </c>
      <c r="AH49" s="15">
        <v>0.86551325301204818</v>
      </c>
      <c r="AI49" s="2">
        <v>1.5597000000000001</v>
      </c>
      <c r="AJ49" s="2">
        <v>0.82879999999999998</v>
      </c>
      <c r="AK49" s="2">
        <v>0.61109999999999998</v>
      </c>
      <c r="AL49" s="2">
        <v>0.37409999999999999</v>
      </c>
      <c r="AM49" s="10">
        <v>-999.9</v>
      </c>
      <c r="AO49" s="66" t="s">
        <v>72</v>
      </c>
      <c r="AP49" s="66" t="s">
        <v>151</v>
      </c>
      <c r="AQ49" s="66" t="s">
        <v>141</v>
      </c>
      <c r="AR49" s="66">
        <v>2011</v>
      </c>
      <c r="AS49" s="66">
        <v>0.59599999999999997</v>
      </c>
      <c r="AT49" s="66">
        <v>0.70799999999999996</v>
      </c>
      <c r="AU49" s="66">
        <v>0.79200000000000004</v>
      </c>
      <c r="AV49" s="66">
        <v>2.3820000000000001</v>
      </c>
      <c r="AW49" s="66">
        <v>0.65300000000000002</v>
      </c>
      <c r="AX49" s="66">
        <v>0.74399999999999999</v>
      </c>
      <c r="AY49" s="66">
        <v>0.61299999999999999</v>
      </c>
      <c r="AZ49" s="66">
        <v>0.27</v>
      </c>
      <c r="BA49" s="66">
        <v>0.83</v>
      </c>
      <c r="BB49" s="66">
        <v>0.98399999999999999</v>
      </c>
      <c r="BC49" s="66">
        <v>-9999.99</v>
      </c>
      <c r="BD49" s="66">
        <v>0.33800000000000002</v>
      </c>
      <c r="BE49" s="66"/>
      <c r="BF49" s="66" t="s">
        <v>72</v>
      </c>
      <c r="BG49" s="66" t="s">
        <v>152</v>
      </c>
      <c r="BH49" s="66" t="s">
        <v>141</v>
      </c>
      <c r="BI49" s="66">
        <v>2011</v>
      </c>
      <c r="BJ49" s="66">
        <v>16.7</v>
      </c>
      <c r="BK49" s="66">
        <v>5.9</v>
      </c>
      <c r="BL49" s="66">
        <v>28.8</v>
      </c>
      <c r="BM49" s="66">
        <v>4.7</v>
      </c>
      <c r="BN49" s="66">
        <v>47.3</v>
      </c>
      <c r="BO49" s="66">
        <v>95.3</v>
      </c>
      <c r="BP49" s="66">
        <v>130.1</v>
      </c>
      <c r="BQ49" s="66">
        <v>5.8</v>
      </c>
      <c r="BR49" s="66">
        <v>24.2</v>
      </c>
      <c r="BS49" s="66">
        <v>20.8</v>
      </c>
      <c r="BT49" s="66">
        <v>0</v>
      </c>
      <c r="BU49" s="66">
        <v>44.2</v>
      </c>
      <c r="BV49" s="66"/>
      <c r="BW49" s="66">
        <f t="shared" si="0"/>
        <v>0.8031175742574258</v>
      </c>
      <c r="BX49" s="66">
        <f t="shared" si="1"/>
        <v>0.65839316608996534</v>
      </c>
      <c r="BY49" s="66">
        <f t="shared" si="2"/>
        <v>0.90118222222222233</v>
      </c>
      <c r="BZ49" s="66">
        <f t="shared" si="3"/>
        <v>0.4351796407185628</v>
      </c>
      <c r="CG49" s="15"/>
      <c r="CH49" s="15"/>
    </row>
    <row r="50" spans="1:86" x14ac:dyDescent="0.25">
      <c r="A50" s="2">
        <v>2012</v>
      </c>
      <c r="B50" s="2">
        <v>0.24079999999999999</v>
      </c>
      <c r="C50" s="2">
        <v>0.59589999999999999</v>
      </c>
      <c r="D50" s="2">
        <v>0.54330000000000001</v>
      </c>
      <c r="E50" s="2">
        <v>0.46039999999999998</v>
      </c>
      <c r="F50" s="2">
        <v>0.4083</v>
      </c>
      <c r="G50" s="2">
        <v>0.22370000000000001</v>
      </c>
      <c r="H50" s="2">
        <v>0.43159999999999998</v>
      </c>
      <c r="I50" s="2">
        <v>0.30059999999999998</v>
      </c>
      <c r="J50" s="2">
        <v>0.43990000000000001</v>
      </c>
      <c r="K50" s="2">
        <v>0.33279999999999998</v>
      </c>
      <c r="L50" s="2">
        <v>0.21990000000000001</v>
      </c>
      <c r="M50" s="2">
        <v>0.34449999999999997</v>
      </c>
      <c r="N50" s="2">
        <v>0.18659999999999999</v>
      </c>
      <c r="O50" s="2">
        <v>0.21970000000000001</v>
      </c>
      <c r="P50" s="2">
        <v>0.2994</v>
      </c>
      <c r="Q50" s="2">
        <v>0.2046</v>
      </c>
      <c r="R50" s="2">
        <v>0.1346</v>
      </c>
      <c r="S50" s="2">
        <v>0.1459</v>
      </c>
      <c r="T50" s="2">
        <v>0.1885</v>
      </c>
      <c r="U50" s="2">
        <v>0.40079999999999999</v>
      </c>
      <c r="V50" s="2">
        <v>0.13</v>
      </c>
      <c r="W50" s="2">
        <v>0.38090000000000002</v>
      </c>
      <c r="X50" s="2">
        <v>0.43790000000000001</v>
      </c>
      <c r="Y50" s="2">
        <v>9.3600000000000003E-2</v>
      </c>
      <c r="Z50" s="15">
        <v>0.12646465222348918</v>
      </c>
      <c r="AA50" s="2">
        <v>0.36359999999999998</v>
      </c>
      <c r="AB50" s="2">
        <v>0.4904</v>
      </c>
      <c r="AC50" s="15">
        <v>0.68959825527199825</v>
      </c>
      <c r="AD50" s="2">
        <v>0.27679999999999999</v>
      </c>
      <c r="AE50" s="2">
        <v>8.0000000000000002E-3</v>
      </c>
      <c r="AF50" s="2">
        <v>6.6000000000000003E-2</v>
      </c>
      <c r="AG50" s="2">
        <v>0.69910000000000005</v>
      </c>
      <c r="AH50" s="15">
        <v>1.0240631578947368</v>
      </c>
      <c r="AI50" s="2">
        <v>0.84940000000000004</v>
      </c>
      <c r="AJ50" s="2">
        <v>0.27479999999999999</v>
      </c>
      <c r="AK50" s="2">
        <v>0.65200000000000002</v>
      </c>
      <c r="AL50" s="2">
        <v>0.36009999999999998</v>
      </c>
      <c r="AM50" s="2">
        <v>0.49330000000000002</v>
      </c>
      <c r="AO50" s="66" t="s">
        <v>72</v>
      </c>
      <c r="AP50" s="66" t="s">
        <v>151</v>
      </c>
      <c r="AQ50" s="66" t="s">
        <v>141</v>
      </c>
      <c r="AR50" s="66">
        <v>2012</v>
      </c>
      <c r="AS50" s="66">
        <v>0.30499999999999999</v>
      </c>
      <c r="AT50" s="66">
        <v>0.35599999999999998</v>
      </c>
      <c r="AU50" s="66">
        <v>-9999.99</v>
      </c>
      <c r="AV50" s="66">
        <v>1.147</v>
      </c>
      <c r="AW50" s="66">
        <v>0.73799999999999999</v>
      </c>
      <c r="AX50" s="66">
        <v>0.75</v>
      </c>
      <c r="AY50" s="66">
        <v>0.69799999999999995</v>
      </c>
      <c r="AZ50" s="66">
        <v>0.92600000000000005</v>
      </c>
      <c r="BA50" s="66">
        <v>0.80600000000000005</v>
      </c>
      <c r="BB50" s="66">
        <v>0.46100000000000002</v>
      </c>
      <c r="BC50" s="66">
        <v>0.56599999999999995</v>
      </c>
      <c r="BD50" s="66">
        <v>0.437</v>
      </c>
      <c r="BE50" s="66"/>
      <c r="BF50" s="67" t="s">
        <v>72</v>
      </c>
      <c r="BG50" s="67" t="s">
        <v>142</v>
      </c>
      <c r="BH50" s="67" t="s">
        <v>141</v>
      </c>
      <c r="BI50" s="67">
        <v>2012</v>
      </c>
      <c r="BJ50" s="67">
        <v>15</v>
      </c>
      <c r="BK50" s="67">
        <v>25.6</v>
      </c>
      <c r="BL50" s="67">
        <v>0</v>
      </c>
      <c r="BM50" s="67">
        <v>13.3</v>
      </c>
      <c r="BN50" s="67">
        <v>61</v>
      </c>
      <c r="BO50" s="67">
        <v>42.3</v>
      </c>
      <c r="BP50" s="67">
        <v>30.8</v>
      </c>
      <c r="BQ50" s="67">
        <v>4</v>
      </c>
      <c r="BR50" s="67">
        <v>44.2</v>
      </c>
      <c r="BS50" s="67">
        <v>58.9</v>
      </c>
      <c r="BT50" s="67">
        <v>18.399999999999999</v>
      </c>
      <c r="BU50" s="67">
        <v>46.5</v>
      </c>
      <c r="BV50" s="67"/>
      <c r="BW50" s="67">
        <f t="shared" si="0"/>
        <v>0.81121265141318977</v>
      </c>
      <c r="BX50" s="67">
        <f t="shared" si="1"/>
        <v>0.73835797665369651</v>
      </c>
      <c r="BY50" s="67">
        <f t="shared" si="2"/>
        <v>0.6024074074074075</v>
      </c>
      <c r="BZ50" s="67">
        <f t="shared" si="3"/>
        <v>0.39046039035591279</v>
      </c>
      <c r="CG50" s="15"/>
      <c r="CH50" s="15"/>
    </row>
    <row r="51" spans="1:86" x14ac:dyDescent="0.25">
      <c r="AO51" s="66" t="s">
        <v>75</v>
      </c>
      <c r="AP51" s="66" t="s">
        <v>151</v>
      </c>
      <c r="AQ51" s="66" t="s">
        <v>141</v>
      </c>
      <c r="AR51" s="66">
        <v>1990</v>
      </c>
      <c r="AS51" s="66">
        <v>0.36799999999999999</v>
      </c>
      <c r="AT51" s="66">
        <v>0.21</v>
      </c>
      <c r="AU51" s="66">
        <v>0.14599999999999999</v>
      </c>
      <c r="AV51" s="66">
        <v>0.26400000000000001</v>
      </c>
      <c r="AW51" s="66">
        <v>0.33600000000000002</v>
      </c>
      <c r="AX51" s="66">
        <v>0.34200000000000003</v>
      </c>
      <c r="AY51" s="66">
        <v>0.41499999999999998</v>
      </c>
      <c r="AZ51" s="66">
        <v>0.11799999999999999</v>
      </c>
      <c r="BA51" s="66">
        <v>9.8000000000000004E-2</v>
      </c>
      <c r="BB51" s="66">
        <v>0.37</v>
      </c>
      <c r="BC51" s="66">
        <v>0.105</v>
      </c>
      <c r="BD51" s="66">
        <v>9.0999999999999998E-2</v>
      </c>
      <c r="BE51" s="66"/>
      <c r="BF51" s="66" t="s">
        <v>75</v>
      </c>
      <c r="BG51" s="66" t="s">
        <v>142</v>
      </c>
      <c r="BH51" s="66" t="s">
        <v>141</v>
      </c>
      <c r="BI51" s="66">
        <v>1990</v>
      </c>
      <c r="BJ51" s="66">
        <v>105.7</v>
      </c>
      <c r="BK51" s="66">
        <v>29.7</v>
      </c>
      <c r="BL51" s="66">
        <v>121.1</v>
      </c>
      <c r="BM51" s="66">
        <v>211.4</v>
      </c>
      <c r="BN51" s="66">
        <v>236.4</v>
      </c>
      <c r="BO51" s="66">
        <v>49.2</v>
      </c>
      <c r="BP51" s="66">
        <v>177.7</v>
      </c>
      <c r="BQ51" s="66">
        <v>108.1</v>
      </c>
      <c r="BR51" s="66">
        <v>243.2</v>
      </c>
      <c r="BS51" s="66">
        <v>71.3</v>
      </c>
      <c r="BT51" s="66">
        <v>158.4</v>
      </c>
      <c r="BU51" s="66">
        <v>167</v>
      </c>
      <c r="BV51" s="66"/>
      <c r="BW51" s="66">
        <f t="shared" si="0"/>
        <v>0.26880049217788715</v>
      </c>
      <c r="BX51" s="66">
        <f t="shared" si="1"/>
        <v>0.30844089552238801</v>
      </c>
      <c r="BY51" s="66">
        <f t="shared" si="2"/>
        <v>0.14135462042715163</v>
      </c>
      <c r="BZ51" s="66">
        <f t="shared" si="3"/>
        <v>0.19950925925925925</v>
      </c>
      <c r="CG51" s="15"/>
      <c r="CH51" s="15"/>
    </row>
    <row r="52" spans="1:86" x14ac:dyDescent="0.25">
      <c r="A52" s="100" t="s">
        <v>137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O52" s="66" t="s">
        <v>75</v>
      </c>
      <c r="AP52" s="66" t="s">
        <v>151</v>
      </c>
      <c r="AQ52" s="66" t="s">
        <v>141</v>
      </c>
      <c r="AR52" s="66">
        <v>1991</v>
      </c>
      <c r="AS52" s="66">
        <v>0.11</v>
      </c>
      <c r="AT52" s="66">
        <v>0.222</v>
      </c>
      <c r="AU52" s="66">
        <v>0.185</v>
      </c>
      <c r="AV52" s="66">
        <v>0.16900000000000001</v>
      </c>
      <c r="AW52" s="66">
        <v>0.159</v>
      </c>
      <c r="AX52" s="66">
        <v>1.0309999999999999</v>
      </c>
      <c r="AY52" s="66">
        <v>0.26900000000000002</v>
      </c>
      <c r="AZ52" s="66">
        <v>0.189</v>
      </c>
      <c r="BA52" s="66">
        <v>0.215</v>
      </c>
      <c r="BB52" s="66">
        <v>4.9000000000000002E-2</v>
      </c>
      <c r="BC52" s="66">
        <v>5.6000000000000001E-2</v>
      </c>
      <c r="BD52" s="66">
        <v>0.38300000000000001</v>
      </c>
      <c r="BE52" s="66"/>
      <c r="BF52" s="66" t="s">
        <v>75</v>
      </c>
      <c r="BG52" s="66" t="s">
        <v>142</v>
      </c>
      <c r="BH52" s="66" t="s">
        <v>141</v>
      </c>
      <c r="BI52" s="66">
        <v>1991</v>
      </c>
      <c r="BJ52" s="66">
        <v>292.60000000000002</v>
      </c>
      <c r="BK52" s="66">
        <v>228.3</v>
      </c>
      <c r="BL52" s="66">
        <v>149.4</v>
      </c>
      <c r="BM52" s="66">
        <v>104.7</v>
      </c>
      <c r="BN52" s="66">
        <v>175.6</v>
      </c>
      <c r="BO52" s="66">
        <v>14.1</v>
      </c>
      <c r="BP52" s="66">
        <v>132</v>
      </c>
      <c r="BQ52" s="66">
        <v>187.5</v>
      </c>
      <c r="BR52" s="66">
        <v>81.8</v>
      </c>
      <c r="BS52" s="66">
        <v>179.8</v>
      </c>
      <c r="BT52" s="66">
        <v>197.4</v>
      </c>
      <c r="BU52" s="66">
        <v>334.3</v>
      </c>
      <c r="BV52" s="66"/>
      <c r="BW52" s="66">
        <f t="shared" si="0"/>
        <v>0.17047637886897837</v>
      </c>
      <c r="BX52" s="66">
        <f t="shared" si="1"/>
        <v>0.25624280575539571</v>
      </c>
      <c r="BY52" s="66">
        <f t="shared" si="2"/>
        <v>8.1593899782135076E-2</v>
      </c>
      <c r="BZ52" s="66">
        <f t="shared" si="3"/>
        <v>0.24661541159962583</v>
      </c>
      <c r="CG52" s="15"/>
      <c r="CH52" s="15"/>
    </row>
    <row r="53" spans="1:86" x14ac:dyDescent="0.25">
      <c r="B53" s="2" t="s">
        <v>15</v>
      </c>
      <c r="C53" s="2" t="s">
        <v>18</v>
      </c>
      <c r="D53" s="2" t="s">
        <v>19</v>
      </c>
      <c r="E53" s="2" t="s">
        <v>20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25</v>
      </c>
      <c r="K53" s="2" t="s">
        <v>29</v>
      </c>
      <c r="L53" s="2" t="s">
        <v>45</v>
      </c>
      <c r="M53" s="2" t="s">
        <v>47</v>
      </c>
      <c r="N53" s="2" t="s">
        <v>48</v>
      </c>
      <c r="O53" s="2" t="s">
        <v>51</v>
      </c>
      <c r="P53" s="2" t="s">
        <v>52</v>
      </c>
      <c r="Q53" s="2" t="s">
        <v>53</v>
      </c>
      <c r="R53" s="2" t="s">
        <v>59</v>
      </c>
      <c r="S53" s="2" t="s">
        <v>60</v>
      </c>
      <c r="T53" s="2" t="s">
        <v>62</v>
      </c>
      <c r="U53" s="2" t="s">
        <v>63</v>
      </c>
      <c r="V53" s="2" t="s">
        <v>64</v>
      </c>
      <c r="W53" s="2" t="s">
        <v>70</v>
      </c>
      <c r="X53" s="2" t="s">
        <v>71</v>
      </c>
      <c r="Y53" s="2" t="s">
        <v>73</v>
      </c>
      <c r="Z53" s="2" t="s">
        <v>75</v>
      </c>
      <c r="AA53" s="2" t="s">
        <v>2</v>
      </c>
      <c r="AB53" s="2" t="s">
        <v>77</v>
      </c>
      <c r="AC53" s="2" t="s">
        <v>78</v>
      </c>
      <c r="AD53" s="2" t="s">
        <v>81</v>
      </c>
      <c r="AE53" s="2" t="s">
        <v>83</v>
      </c>
      <c r="AF53" s="2" t="s">
        <v>84</v>
      </c>
      <c r="AG53" s="2" t="s">
        <v>87</v>
      </c>
      <c r="AH53" s="2" t="s">
        <v>88</v>
      </c>
      <c r="AI53" s="2" t="s">
        <v>94</v>
      </c>
      <c r="AJ53" s="2" t="s">
        <v>95</v>
      </c>
      <c r="AK53" s="2" t="s">
        <v>96</v>
      </c>
      <c r="AL53" s="2" t="s">
        <v>136</v>
      </c>
      <c r="AM53" s="2" t="s">
        <v>100</v>
      </c>
      <c r="AO53" s="66" t="s">
        <v>75</v>
      </c>
      <c r="AP53" s="66" t="s">
        <v>151</v>
      </c>
      <c r="AQ53" s="66" t="s">
        <v>141</v>
      </c>
      <c r="AR53" s="66">
        <v>1992</v>
      </c>
      <c r="AS53" s="66">
        <v>0.16600000000000001</v>
      </c>
      <c r="AT53" s="66">
        <v>0.154</v>
      </c>
      <c r="AU53" s="66">
        <v>0.38200000000000001</v>
      </c>
      <c r="AV53" s="66">
        <v>0.161</v>
      </c>
      <c r="AW53" s="66">
        <v>0.44900000000000001</v>
      </c>
      <c r="AX53" s="66">
        <v>0.24099999999999999</v>
      </c>
      <c r="AY53" s="66">
        <v>0.21099999999999999</v>
      </c>
      <c r="AZ53" s="66">
        <v>0.155</v>
      </c>
      <c r="BA53" s="66">
        <v>0.1</v>
      </c>
      <c r="BB53" s="66">
        <v>4.4999999999999998E-2</v>
      </c>
      <c r="BC53" s="66">
        <v>5.6000000000000001E-2</v>
      </c>
      <c r="BD53" s="66">
        <v>1.208</v>
      </c>
      <c r="BE53" s="66"/>
      <c r="BF53" s="66" t="s">
        <v>75</v>
      </c>
      <c r="BG53" s="66" t="s">
        <v>142</v>
      </c>
      <c r="BH53" s="66" t="s">
        <v>141</v>
      </c>
      <c r="BI53" s="66">
        <v>1992</v>
      </c>
      <c r="BJ53" s="66">
        <v>384.4</v>
      </c>
      <c r="BK53" s="66">
        <v>212.8</v>
      </c>
      <c r="BL53" s="66">
        <v>166.3</v>
      </c>
      <c r="BM53" s="66">
        <v>87.8</v>
      </c>
      <c r="BN53" s="66">
        <v>161.1</v>
      </c>
      <c r="BO53" s="66">
        <v>219.5</v>
      </c>
      <c r="BP53" s="66">
        <v>89.9</v>
      </c>
      <c r="BQ53" s="66">
        <v>125.9</v>
      </c>
      <c r="BR53" s="66">
        <v>91.8</v>
      </c>
      <c r="BS53" s="66">
        <v>113.9</v>
      </c>
      <c r="BT53" s="66">
        <v>187</v>
      </c>
      <c r="BU53" s="66">
        <v>254.2</v>
      </c>
      <c r="BV53" s="66"/>
      <c r="BW53" s="66">
        <f t="shared" si="0"/>
        <v>0.36126276493256265</v>
      </c>
      <c r="BX53" s="66">
        <f t="shared" si="1"/>
        <v>0.20993085228577993</v>
      </c>
      <c r="BY53" s="66">
        <f t="shared" si="2"/>
        <v>6.3095238095238093E-2</v>
      </c>
      <c r="BZ53" s="66">
        <f t="shared" si="3"/>
        <v>0.47410758750293636</v>
      </c>
      <c r="CG53" s="15"/>
      <c r="CH53" s="15"/>
    </row>
    <row r="54" spans="1:86" x14ac:dyDescent="0.25">
      <c r="A54" s="2">
        <v>1990</v>
      </c>
      <c r="B54" s="2">
        <v>0.84530000000000005</v>
      </c>
      <c r="C54" s="2">
        <v>1.5861000000000001</v>
      </c>
      <c r="D54" s="2">
        <v>1.6626000000000001</v>
      </c>
      <c r="E54" s="2">
        <v>0.7712</v>
      </c>
      <c r="F54" s="2">
        <v>1.3696999999999999</v>
      </c>
      <c r="G54" s="2">
        <v>0.66190000000000004</v>
      </c>
      <c r="H54" s="2">
        <v>0.6724</v>
      </c>
      <c r="I54" s="2">
        <v>1.0253000000000001</v>
      </c>
      <c r="J54" s="2">
        <v>1.5546</v>
      </c>
      <c r="K54" s="2">
        <v>1.0216000000000001</v>
      </c>
      <c r="L54" s="2">
        <v>0.45979999999999999</v>
      </c>
      <c r="M54" s="2">
        <v>0.77600000000000002</v>
      </c>
      <c r="N54" s="2">
        <v>0.53180000000000005</v>
      </c>
      <c r="O54" s="48">
        <v>0.57069999999999999</v>
      </c>
      <c r="P54" s="48">
        <v>0.50509999999999999</v>
      </c>
      <c r="Q54" s="15">
        <v>0.4798</v>
      </c>
      <c r="R54" s="2">
        <v>0.55389999999999995</v>
      </c>
      <c r="S54" s="2">
        <v>0.32940000000000003</v>
      </c>
      <c r="T54" s="2">
        <v>0.41439999999999999</v>
      </c>
      <c r="U54" s="2">
        <v>1.0115000000000001</v>
      </c>
      <c r="V54" s="2">
        <v>0.3412</v>
      </c>
      <c r="W54" s="2">
        <v>0.83240000000000003</v>
      </c>
      <c r="X54" s="2">
        <v>0.84430000000000005</v>
      </c>
      <c r="Y54" s="2">
        <v>0.28139999999999998</v>
      </c>
      <c r="Z54" s="15">
        <v>0.30844089552238801</v>
      </c>
      <c r="AA54" s="2">
        <v>1.8794999999999999</v>
      </c>
      <c r="AB54" s="2">
        <v>1.0793999999999999</v>
      </c>
      <c r="AC54" s="15">
        <v>0.53690487458589675</v>
      </c>
      <c r="AD54" s="2">
        <v>0.80669999999999997</v>
      </c>
      <c r="AE54" s="2">
        <v>0.20330000000000001</v>
      </c>
      <c r="AF54" s="2">
        <v>0.15790000000000001</v>
      </c>
      <c r="AG54" s="2">
        <v>1.2684</v>
      </c>
      <c r="AH54" s="10">
        <v>-999.9</v>
      </c>
      <c r="AI54" s="2">
        <v>2.7890000000000001</v>
      </c>
      <c r="AJ54" s="2">
        <v>0.99839999999999995</v>
      </c>
      <c r="AK54" s="2">
        <v>0.53869999999999996</v>
      </c>
      <c r="AL54" s="2">
        <v>1.3104</v>
      </c>
      <c r="AM54" s="2">
        <v>1.5234000000000001</v>
      </c>
      <c r="AO54" s="66" t="s">
        <v>75</v>
      </c>
      <c r="AP54" s="66" t="s">
        <v>151</v>
      </c>
      <c r="AQ54" s="66" t="s">
        <v>141</v>
      </c>
      <c r="AR54" s="66">
        <v>1993</v>
      </c>
      <c r="AS54" s="66">
        <v>0.112</v>
      </c>
      <c r="AT54" s="66">
        <v>0.54500000000000004</v>
      </c>
      <c r="AU54" s="66">
        <v>0.157</v>
      </c>
      <c r="AV54" s="66">
        <v>0.24099999999999999</v>
      </c>
      <c r="AW54" s="66">
        <v>0.46899999999999997</v>
      </c>
      <c r="AX54" s="66">
        <v>8.8999999999999996E-2</v>
      </c>
      <c r="AY54" s="66">
        <v>8.3000000000000004E-2</v>
      </c>
      <c r="AZ54" s="66">
        <v>9.5000000000000001E-2</v>
      </c>
      <c r="BA54" s="66">
        <v>0.125</v>
      </c>
      <c r="BB54" s="66">
        <v>0.27300000000000002</v>
      </c>
      <c r="BC54" s="66">
        <v>9.0999999999999998E-2</v>
      </c>
      <c r="BD54" s="66">
        <v>9.8000000000000004E-2</v>
      </c>
      <c r="BE54" s="66"/>
      <c r="BF54" s="66" t="s">
        <v>75</v>
      </c>
      <c r="BG54" s="66" t="s">
        <v>142</v>
      </c>
      <c r="BH54" s="66" t="s">
        <v>141</v>
      </c>
      <c r="BI54" s="66">
        <v>1993</v>
      </c>
      <c r="BJ54" s="66">
        <v>149.4</v>
      </c>
      <c r="BK54" s="66">
        <v>179.4</v>
      </c>
      <c r="BL54" s="66">
        <v>211.9</v>
      </c>
      <c r="BM54" s="66">
        <v>113</v>
      </c>
      <c r="BN54" s="66">
        <v>204.5</v>
      </c>
      <c r="BO54" s="66">
        <v>128.1</v>
      </c>
      <c r="BP54" s="66">
        <v>18.399999999999999</v>
      </c>
      <c r="BQ54" s="66">
        <v>176</v>
      </c>
      <c r="BR54" s="66">
        <v>236.3</v>
      </c>
      <c r="BS54" s="66">
        <v>229.3</v>
      </c>
      <c r="BT54" s="66">
        <v>380.3</v>
      </c>
      <c r="BU54" s="66">
        <v>50.1</v>
      </c>
      <c r="BV54" s="66"/>
      <c r="BW54" s="66">
        <f t="shared" si="0"/>
        <v>0.29545107669059312</v>
      </c>
      <c r="BX54" s="66">
        <f t="shared" si="1"/>
        <v>9.1932093023255806E-2</v>
      </c>
      <c r="BY54" s="66">
        <f t="shared" si="2"/>
        <v>0.14983295897860269</v>
      </c>
      <c r="BZ54" s="66">
        <f t="shared" si="3"/>
        <v>0.31516389548693585</v>
      </c>
      <c r="CG54" s="15"/>
      <c r="CH54" s="15"/>
    </row>
    <row r="55" spans="1:86" x14ac:dyDescent="0.25">
      <c r="A55" s="2">
        <v>1991</v>
      </c>
      <c r="B55" s="2">
        <v>0.75370000000000004</v>
      </c>
      <c r="C55" s="2">
        <v>1.3251999999999999</v>
      </c>
      <c r="D55" s="2">
        <v>1.1816</v>
      </c>
      <c r="E55" s="2">
        <v>1.0418000000000001</v>
      </c>
      <c r="F55" s="2">
        <v>0.9577</v>
      </c>
      <c r="G55" s="2">
        <v>0.60599999999999998</v>
      </c>
      <c r="H55" s="2">
        <v>0.85389999999999999</v>
      </c>
      <c r="I55" s="2">
        <v>0.74890000000000001</v>
      </c>
      <c r="J55" s="10">
        <v>-999.9</v>
      </c>
      <c r="K55" s="10">
        <v>-999.9</v>
      </c>
      <c r="L55" s="2">
        <v>0.51649999999999996</v>
      </c>
      <c r="M55" s="2">
        <v>0.8448</v>
      </c>
      <c r="N55" s="2">
        <v>0.44790000000000002</v>
      </c>
      <c r="O55" s="48">
        <v>0.27629999999999999</v>
      </c>
      <c r="P55" s="48">
        <v>0.57210000000000005</v>
      </c>
      <c r="Q55" s="15">
        <v>0.30830000000000002</v>
      </c>
      <c r="R55" s="2">
        <v>0.59550000000000003</v>
      </c>
      <c r="S55" s="2">
        <v>0.36620000000000003</v>
      </c>
      <c r="T55" s="2">
        <v>0.59599999999999997</v>
      </c>
      <c r="U55" s="2">
        <v>1.3331999999999999</v>
      </c>
      <c r="V55" s="2">
        <v>0.45889999999999997</v>
      </c>
      <c r="W55" s="2">
        <v>1.9545999999999999</v>
      </c>
      <c r="X55" s="2">
        <v>0.88919999999999999</v>
      </c>
      <c r="Y55" s="2">
        <v>0.35730000000000001</v>
      </c>
      <c r="Z55" s="15">
        <v>0.25624280575539571</v>
      </c>
      <c r="AA55" s="2">
        <v>1.2491000000000001</v>
      </c>
      <c r="AB55" s="2">
        <v>3.1307999999999998</v>
      </c>
      <c r="AC55" s="10">
        <v>-999.9</v>
      </c>
      <c r="AD55" s="2">
        <v>0.72850000000000004</v>
      </c>
      <c r="AE55" s="2">
        <v>0.29499999999999998</v>
      </c>
      <c r="AF55" s="2">
        <v>0.182</v>
      </c>
      <c r="AG55" s="2">
        <v>1.5995999999999999</v>
      </c>
      <c r="AH55" s="15">
        <v>1.3181391650099403</v>
      </c>
      <c r="AI55" s="2">
        <v>1.7833000000000001</v>
      </c>
      <c r="AJ55" s="2">
        <v>0.78590000000000004</v>
      </c>
      <c r="AK55" s="10">
        <v>-999.9</v>
      </c>
      <c r="AL55" s="2">
        <v>0.75180000000000002</v>
      </c>
      <c r="AM55" s="2">
        <v>0.8548</v>
      </c>
      <c r="AO55" s="66" t="s">
        <v>75</v>
      </c>
      <c r="AP55" s="66" t="s">
        <v>151</v>
      </c>
      <c r="AQ55" s="66" t="s">
        <v>141</v>
      </c>
      <c r="AR55" s="66">
        <v>1994</v>
      </c>
      <c r="AS55" s="66">
        <v>0.13900000000000001</v>
      </c>
      <c r="AT55" s="66">
        <v>0.255</v>
      </c>
      <c r="AU55" s="66">
        <v>6.2E-2</v>
      </c>
      <c r="AV55" s="66">
        <v>9.4E-2</v>
      </c>
      <c r="AW55" s="66">
        <v>0.24</v>
      </c>
      <c r="AX55" s="66">
        <v>0.13400000000000001</v>
      </c>
      <c r="AY55" s="66">
        <v>0.21199999999999999</v>
      </c>
      <c r="AZ55" s="66">
        <v>0.66500000000000004</v>
      </c>
      <c r="BA55" s="66">
        <v>6.6000000000000003E-2</v>
      </c>
      <c r="BB55" s="66">
        <v>9.5000000000000001E-2</v>
      </c>
      <c r="BC55" s="66">
        <v>3.2360000000000002</v>
      </c>
      <c r="BD55" s="66">
        <v>3.5000000000000003E-2</v>
      </c>
      <c r="BE55" s="66"/>
      <c r="BF55" s="66" t="s">
        <v>75</v>
      </c>
      <c r="BG55" s="66" t="s">
        <v>142</v>
      </c>
      <c r="BH55" s="66" t="s">
        <v>141</v>
      </c>
      <c r="BI55" s="66">
        <v>1994</v>
      </c>
      <c r="BJ55" s="66">
        <v>127.1</v>
      </c>
      <c r="BK55" s="66">
        <v>157.80000000000001</v>
      </c>
      <c r="BL55" s="66">
        <v>158.4</v>
      </c>
      <c r="BM55" s="66">
        <v>52</v>
      </c>
      <c r="BN55" s="66">
        <v>97.5</v>
      </c>
      <c r="BO55" s="66">
        <v>146.9</v>
      </c>
      <c r="BP55" s="66">
        <v>116.6</v>
      </c>
      <c r="BQ55" s="66">
        <v>55.9</v>
      </c>
      <c r="BR55" s="66">
        <v>154.9</v>
      </c>
      <c r="BS55" s="66">
        <v>127.2</v>
      </c>
      <c r="BT55" s="66">
        <v>185.7</v>
      </c>
      <c r="BU55" s="66">
        <v>206.4</v>
      </c>
      <c r="BV55" s="66"/>
      <c r="BW55" s="66">
        <f t="shared" si="0"/>
        <v>0.12377005521273142</v>
      </c>
      <c r="BX55" s="66">
        <f t="shared" si="1"/>
        <v>0.25540795241077024</v>
      </c>
      <c r="BY55" s="66">
        <f t="shared" si="2"/>
        <v>1.3322629328772981</v>
      </c>
      <c r="BZ55" s="66">
        <f t="shared" si="3"/>
        <v>0.13256645634032163</v>
      </c>
      <c r="CG55" s="15"/>
      <c r="CH55" s="15"/>
    </row>
    <row r="56" spans="1:86" x14ac:dyDescent="0.25">
      <c r="A56" s="2">
        <v>1992</v>
      </c>
      <c r="B56" s="2">
        <v>0.47599999999999998</v>
      </c>
      <c r="C56" s="2">
        <v>1.4214</v>
      </c>
      <c r="D56" s="10">
        <v>-999.9</v>
      </c>
      <c r="E56" s="2">
        <v>0.96450000000000002</v>
      </c>
      <c r="F56" s="2">
        <v>1.0664</v>
      </c>
      <c r="G56" s="2">
        <v>0.5423</v>
      </c>
      <c r="H56" s="2">
        <v>0.84030000000000005</v>
      </c>
      <c r="I56" s="2">
        <v>0.74239999999999995</v>
      </c>
      <c r="J56" s="10">
        <v>-999.9</v>
      </c>
      <c r="K56" s="2">
        <v>1.2930999999999999</v>
      </c>
      <c r="L56" s="2">
        <v>0.47810000000000002</v>
      </c>
      <c r="M56" s="2">
        <v>1.1375</v>
      </c>
      <c r="N56" s="2">
        <v>0.38750000000000001</v>
      </c>
      <c r="O56" s="48">
        <v>0.58509999999999995</v>
      </c>
      <c r="P56" s="48">
        <v>0.91969999999999996</v>
      </c>
      <c r="Q56" s="15">
        <v>0.53290000000000004</v>
      </c>
      <c r="R56" s="2">
        <v>0.56399999999999995</v>
      </c>
      <c r="S56" s="2">
        <v>0.3473</v>
      </c>
      <c r="T56" s="2">
        <v>0.41980000000000001</v>
      </c>
      <c r="U56" s="2">
        <v>1.0258</v>
      </c>
      <c r="V56" s="2">
        <v>0.30270000000000002</v>
      </c>
      <c r="W56" s="2">
        <v>0.89580000000000004</v>
      </c>
      <c r="X56" s="2">
        <v>0.72130000000000005</v>
      </c>
      <c r="Y56" s="2">
        <v>0.22850000000000001</v>
      </c>
      <c r="Z56" s="15">
        <v>0.20993085228577993</v>
      </c>
      <c r="AA56" s="2">
        <v>0.92510000000000003</v>
      </c>
      <c r="AB56" s="2">
        <v>2.5623999999999998</v>
      </c>
      <c r="AC56" s="15">
        <v>2.0281689774696705</v>
      </c>
      <c r="AD56" s="2">
        <v>0.95720000000000005</v>
      </c>
      <c r="AE56" s="2">
        <v>0.1704</v>
      </c>
      <c r="AF56" s="2">
        <v>0.1394</v>
      </c>
      <c r="AG56" s="2">
        <v>1.1773</v>
      </c>
      <c r="AH56" s="15">
        <v>1.3693221099887767</v>
      </c>
      <c r="AI56" s="2">
        <v>2.3681999999999999</v>
      </c>
      <c r="AJ56" s="2">
        <v>0.33279999999999998</v>
      </c>
      <c r="AK56" s="2">
        <v>0.60740000000000005</v>
      </c>
      <c r="AL56" s="2">
        <v>0.7117</v>
      </c>
      <c r="AM56" s="2">
        <v>0.71970000000000001</v>
      </c>
      <c r="AO56" s="66" t="s">
        <v>75</v>
      </c>
      <c r="AP56" s="66" t="s">
        <v>151</v>
      </c>
      <c r="AQ56" s="66" t="s">
        <v>141</v>
      </c>
      <c r="AR56" s="66">
        <v>1995</v>
      </c>
      <c r="AS56" s="66">
        <v>6.9000000000000006E-2</v>
      </c>
      <c r="AT56" s="66">
        <v>7.5999999999999998E-2</v>
      </c>
      <c r="AU56" s="66">
        <v>8.5000000000000006E-2</v>
      </c>
      <c r="AV56" s="66">
        <v>0.187</v>
      </c>
      <c r="AW56" s="66">
        <v>0.17199999999999999</v>
      </c>
      <c r="AX56" s="66">
        <v>0.33200000000000002</v>
      </c>
      <c r="AY56" s="66">
        <v>0.255</v>
      </c>
      <c r="AZ56" s="66">
        <v>0.11600000000000001</v>
      </c>
      <c r="BA56" s="66">
        <v>0.22</v>
      </c>
      <c r="BB56" s="66">
        <v>6.4000000000000001E-2</v>
      </c>
      <c r="BC56" s="66">
        <v>0.19400000000000001</v>
      </c>
      <c r="BD56" s="66">
        <v>7.2999999999999995E-2</v>
      </c>
      <c r="BE56" s="66"/>
      <c r="BF56" s="66" t="s">
        <v>75</v>
      </c>
      <c r="BG56" s="66" t="s">
        <v>142</v>
      </c>
      <c r="BH56" s="66" t="s">
        <v>141</v>
      </c>
      <c r="BI56" s="66">
        <v>1995</v>
      </c>
      <c r="BJ56" s="66">
        <v>85.3</v>
      </c>
      <c r="BK56" s="66">
        <v>51.6</v>
      </c>
      <c r="BL56" s="66">
        <v>152.1</v>
      </c>
      <c r="BM56" s="66">
        <v>65.400000000000006</v>
      </c>
      <c r="BN56" s="66">
        <v>51.7</v>
      </c>
      <c r="BO56" s="66">
        <v>123.4</v>
      </c>
      <c r="BP56" s="66">
        <v>106.5</v>
      </c>
      <c r="BQ56" s="66">
        <v>301.7</v>
      </c>
      <c r="BR56" s="66">
        <v>143.6</v>
      </c>
      <c r="BS56" s="66">
        <v>86.1</v>
      </c>
      <c r="BT56" s="66">
        <v>27.1</v>
      </c>
      <c r="BU56" s="66">
        <v>364.6</v>
      </c>
      <c r="BV56" s="66"/>
      <c r="BW56" s="66">
        <f t="shared" si="0"/>
        <v>0.12648848439821694</v>
      </c>
      <c r="BX56" s="66">
        <f t="shared" si="1"/>
        <v>0.1939870203160271</v>
      </c>
      <c r="BY56" s="66">
        <f t="shared" si="2"/>
        <v>0.16495249221183797</v>
      </c>
      <c r="BZ56" s="66">
        <f t="shared" si="3"/>
        <v>7.2628315054835496E-2</v>
      </c>
      <c r="CG56" s="15"/>
      <c r="CH56" s="15"/>
    </row>
    <row r="57" spans="1:86" x14ac:dyDescent="0.25">
      <c r="A57" s="2">
        <v>1993</v>
      </c>
      <c r="B57" s="2">
        <v>0.69469999999999998</v>
      </c>
      <c r="C57" s="2">
        <v>1.2088000000000001</v>
      </c>
      <c r="D57" s="2">
        <v>1.1569</v>
      </c>
      <c r="E57" s="2">
        <v>0.7641</v>
      </c>
      <c r="F57" s="2">
        <v>0.74529999999999996</v>
      </c>
      <c r="G57" s="2">
        <v>0.61140000000000005</v>
      </c>
      <c r="H57" s="2">
        <v>0.66859999999999997</v>
      </c>
      <c r="I57" s="2">
        <v>0.64600000000000002</v>
      </c>
      <c r="J57" s="2">
        <v>0.84819999999999995</v>
      </c>
      <c r="K57" s="2">
        <v>0.79869999999999997</v>
      </c>
      <c r="L57" s="2">
        <v>0.33250000000000002</v>
      </c>
      <c r="M57" s="2">
        <v>0.55069999999999997</v>
      </c>
      <c r="N57" s="2">
        <v>0.3145</v>
      </c>
      <c r="O57" s="48">
        <v>0.4874</v>
      </c>
      <c r="P57" s="48">
        <v>0.50490000000000002</v>
      </c>
      <c r="Q57" s="15">
        <v>0.52070000000000005</v>
      </c>
      <c r="R57" s="2">
        <v>0.67759999999999998</v>
      </c>
      <c r="S57" s="2">
        <v>0.33729999999999999</v>
      </c>
      <c r="T57" s="2">
        <v>0.45569999999999999</v>
      </c>
      <c r="U57" s="2">
        <v>1.0528</v>
      </c>
      <c r="V57" s="2">
        <v>0.2019</v>
      </c>
      <c r="W57" s="10">
        <v>-999.9</v>
      </c>
      <c r="X57" s="2">
        <v>0.93899999999999995</v>
      </c>
      <c r="Y57" s="2">
        <v>0.2324</v>
      </c>
      <c r="Z57" s="15">
        <v>9.1932093023255806E-2</v>
      </c>
      <c r="AA57" s="2">
        <v>1.3331999999999999</v>
      </c>
      <c r="AB57" s="2">
        <v>0.99650000000000005</v>
      </c>
      <c r="AC57" s="15">
        <v>0.59131396309556594</v>
      </c>
      <c r="AD57" s="2">
        <v>0.4753</v>
      </c>
      <c r="AE57" s="2">
        <v>0.1182</v>
      </c>
      <c r="AF57" s="2">
        <v>0.1201</v>
      </c>
      <c r="AG57" s="2">
        <v>1.5389999999999999</v>
      </c>
      <c r="AH57" s="15">
        <v>2.2525531680440771</v>
      </c>
      <c r="AI57" s="2">
        <v>1.9376</v>
      </c>
      <c r="AJ57" s="2">
        <v>0.61580000000000001</v>
      </c>
      <c r="AK57" s="2">
        <v>0.32519999999999999</v>
      </c>
      <c r="AL57" s="2">
        <v>0.57609999999999995</v>
      </c>
      <c r="AM57" s="2">
        <v>0.60570000000000002</v>
      </c>
      <c r="AO57" s="66" t="s">
        <v>75</v>
      </c>
      <c r="AP57" s="66" t="s">
        <v>151</v>
      </c>
      <c r="AQ57" s="66" t="s">
        <v>141</v>
      </c>
      <c r="AR57" s="66">
        <v>1996</v>
      </c>
      <c r="AS57" s="66">
        <v>0.16800000000000001</v>
      </c>
      <c r="AT57" s="66">
        <v>0.189</v>
      </c>
      <c r="AU57" s="66">
        <v>0.30099999999999999</v>
      </c>
      <c r="AV57" s="66">
        <v>0.16800000000000001</v>
      </c>
      <c r="AW57" s="66">
        <v>0.11899999999999999</v>
      </c>
      <c r="AX57" s="66">
        <v>0.11899999999999999</v>
      </c>
      <c r="AY57" s="66">
        <v>0.123</v>
      </c>
      <c r="AZ57" s="66">
        <v>6.6000000000000003E-2</v>
      </c>
      <c r="BA57" s="66">
        <v>0.189</v>
      </c>
      <c r="BB57" s="66">
        <v>-2.5999999999999999E-2</v>
      </c>
      <c r="BC57" s="66">
        <v>0.18099999999999999</v>
      </c>
      <c r="BD57" s="66">
        <v>0.21099999999999999</v>
      </c>
      <c r="BE57" s="66"/>
      <c r="BF57" s="66" t="s">
        <v>75</v>
      </c>
      <c r="BG57" s="66" t="s">
        <v>142</v>
      </c>
      <c r="BH57" s="66" t="s">
        <v>141</v>
      </c>
      <c r="BI57" s="66">
        <v>1996</v>
      </c>
      <c r="BJ57" s="66">
        <v>136.30000000000001</v>
      </c>
      <c r="BK57" s="66">
        <v>182.2</v>
      </c>
      <c r="BL57" s="66">
        <v>156.30000000000001</v>
      </c>
      <c r="BM57" s="66">
        <v>110.3</v>
      </c>
      <c r="BN57" s="66">
        <v>179.7</v>
      </c>
      <c r="BO57" s="66">
        <v>139.4</v>
      </c>
      <c r="BP57" s="66">
        <v>161</v>
      </c>
      <c r="BQ57" s="66">
        <v>219.6</v>
      </c>
      <c r="BR57" s="66">
        <v>242.5</v>
      </c>
      <c r="BS57" s="66">
        <v>187.3</v>
      </c>
      <c r="BT57" s="66">
        <v>40.299999999999997</v>
      </c>
      <c r="BU57" s="66">
        <v>40.6</v>
      </c>
      <c r="BV57" s="66"/>
      <c r="BW57" s="66">
        <f t="shared" si="0"/>
        <v>0.19484875644185526</v>
      </c>
      <c r="BX57" s="66">
        <f t="shared" si="1"/>
        <v>9.7856153846153843E-2</v>
      </c>
      <c r="BY57" s="66">
        <f t="shared" si="2"/>
        <v>0.1026526271006169</v>
      </c>
      <c r="BZ57" s="66">
        <f t="shared" si="3"/>
        <v>0.18351656920077972</v>
      </c>
      <c r="CG57" s="15"/>
      <c r="CH57" s="15"/>
    </row>
    <row r="58" spans="1:86" x14ac:dyDescent="0.25">
      <c r="A58" s="2">
        <v>1994</v>
      </c>
      <c r="B58" s="2">
        <v>0.67030000000000001</v>
      </c>
      <c r="C58" s="2">
        <v>1.2432000000000001</v>
      </c>
      <c r="D58" s="2">
        <v>0.87150000000000005</v>
      </c>
      <c r="E58" s="2">
        <v>1.2624</v>
      </c>
      <c r="F58" s="2">
        <v>1.3270999999999999</v>
      </c>
      <c r="G58" s="2">
        <v>0.7268</v>
      </c>
      <c r="H58" s="2">
        <v>0.94750000000000001</v>
      </c>
      <c r="I58" s="2">
        <v>0.73660000000000003</v>
      </c>
      <c r="J58" s="2">
        <v>1.3263</v>
      </c>
      <c r="K58" s="2">
        <v>1.1155999999999999</v>
      </c>
      <c r="L58" s="2">
        <v>0.43169999999999997</v>
      </c>
      <c r="M58" s="2">
        <v>0.57869999999999999</v>
      </c>
      <c r="N58" s="2">
        <v>0.2069</v>
      </c>
      <c r="O58" s="48">
        <v>0.51160000000000005</v>
      </c>
      <c r="P58" s="48">
        <v>0.48749999999999999</v>
      </c>
      <c r="Q58" s="15">
        <v>0.52400000000000002</v>
      </c>
      <c r="R58" s="2">
        <v>0.66169999999999995</v>
      </c>
      <c r="S58" s="2">
        <v>0.36759999999999998</v>
      </c>
      <c r="T58" s="2">
        <v>0.73</v>
      </c>
      <c r="U58" s="2">
        <v>1.6677</v>
      </c>
      <c r="V58" s="2">
        <v>0.51090000000000002</v>
      </c>
      <c r="W58" s="2">
        <v>0.6966</v>
      </c>
      <c r="X58" s="2">
        <v>0.73329999999999995</v>
      </c>
      <c r="Y58" s="2">
        <v>0.21129999999999999</v>
      </c>
      <c r="Z58" s="15">
        <v>0.25540795241077024</v>
      </c>
      <c r="AA58" s="2">
        <v>1.0811999999999999</v>
      </c>
      <c r="AB58" s="2">
        <v>0.9405</v>
      </c>
      <c r="AC58" s="15">
        <v>0.71711946902654866</v>
      </c>
      <c r="AD58" s="2">
        <v>0.73009999999999997</v>
      </c>
      <c r="AE58" s="2">
        <v>0.1741</v>
      </c>
      <c r="AF58" s="2">
        <v>0.18679999999999999</v>
      </c>
      <c r="AG58" s="2">
        <v>1.1577</v>
      </c>
      <c r="AH58" s="15">
        <v>1.3431299028427495</v>
      </c>
      <c r="AI58" s="2">
        <v>1.9148000000000001</v>
      </c>
      <c r="AJ58" s="2">
        <v>0.51939999999999997</v>
      </c>
      <c r="AK58" s="2">
        <v>0.44569999999999999</v>
      </c>
      <c r="AL58" s="2">
        <v>0.96330000000000005</v>
      </c>
      <c r="AM58" s="2">
        <v>1.0949</v>
      </c>
      <c r="AO58" s="66" t="s">
        <v>75</v>
      </c>
      <c r="AP58" s="66" t="s">
        <v>151</v>
      </c>
      <c r="AQ58" s="66" t="s">
        <v>141</v>
      </c>
      <c r="AR58" s="66">
        <v>1997</v>
      </c>
      <c r="AS58" s="66">
        <v>0.122</v>
      </c>
      <c r="AT58" s="66">
        <v>7.0000000000000007E-2</v>
      </c>
      <c r="AU58" s="66">
        <v>8.2000000000000003E-2</v>
      </c>
      <c r="AV58" s="66">
        <v>0.14399999999999999</v>
      </c>
      <c r="AW58" s="66">
        <v>0.23</v>
      </c>
      <c r="AX58" s="66">
        <v>0.77900000000000003</v>
      </c>
      <c r="AY58" s="66">
        <v>0.219</v>
      </c>
      <c r="AZ58" s="66">
        <v>0.115</v>
      </c>
      <c r="BA58" s="66">
        <v>0.11700000000000001</v>
      </c>
      <c r="BB58" s="66">
        <v>0.17899999999999999</v>
      </c>
      <c r="BC58" s="66">
        <v>0.11799999999999999</v>
      </c>
      <c r="BD58" s="66">
        <v>0.114</v>
      </c>
      <c r="BE58" s="66"/>
      <c r="BF58" s="66" t="s">
        <v>75</v>
      </c>
      <c r="BG58" s="66" t="s">
        <v>142</v>
      </c>
      <c r="BH58" s="66" t="s">
        <v>141</v>
      </c>
      <c r="BI58" s="66">
        <v>1997</v>
      </c>
      <c r="BJ58" s="66">
        <v>152.80000000000001</v>
      </c>
      <c r="BK58" s="66">
        <v>117.2</v>
      </c>
      <c r="BL58" s="66">
        <v>183.6</v>
      </c>
      <c r="BM58" s="66">
        <v>96.3</v>
      </c>
      <c r="BN58" s="66">
        <v>100.7</v>
      </c>
      <c r="BO58" s="66">
        <v>35</v>
      </c>
      <c r="BP58" s="66">
        <v>136.80000000000001</v>
      </c>
      <c r="BQ58" s="66">
        <v>131</v>
      </c>
      <c r="BR58" s="66">
        <v>199.5</v>
      </c>
      <c r="BS58" s="66">
        <v>192.3</v>
      </c>
      <c r="BT58" s="66">
        <v>75</v>
      </c>
      <c r="BU58" s="66">
        <v>209.5</v>
      </c>
      <c r="BV58" s="66"/>
      <c r="BW58" s="66">
        <f t="shared" si="0"/>
        <v>0.13684550709406201</v>
      </c>
      <c r="BX58" s="66">
        <f t="shared" si="1"/>
        <v>0.23873579920739765</v>
      </c>
      <c r="BY58" s="66">
        <f t="shared" si="2"/>
        <v>0.14270179948586117</v>
      </c>
      <c r="BZ58" s="66">
        <f t="shared" si="3"/>
        <v>0.10579478623566214</v>
      </c>
      <c r="CG58" s="15"/>
      <c r="CH58" s="15"/>
    </row>
    <row r="59" spans="1:86" x14ac:dyDescent="0.25">
      <c r="A59" s="2">
        <v>1995</v>
      </c>
      <c r="B59" s="2">
        <v>0.53320000000000001</v>
      </c>
      <c r="C59" s="10">
        <v>-999.9</v>
      </c>
      <c r="D59" s="10">
        <v>-999.9</v>
      </c>
      <c r="E59" s="2">
        <v>0.67700000000000005</v>
      </c>
      <c r="F59" s="2">
        <v>1.2040999999999999</v>
      </c>
      <c r="G59" s="2">
        <v>0.73929999999999996</v>
      </c>
      <c r="H59" s="2">
        <v>0.8458</v>
      </c>
      <c r="I59" s="2">
        <v>0.83620000000000005</v>
      </c>
      <c r="J59" s="2">
        <v>0.71609999999999996</v>
      </c>
      <c r="K59" s="2">
        <v>0.93049999999999999</v>
      </c>
      <c r="L59" s="2">
        <v>0.33379999999999999</v>
      </c>
      <c r="M59" s="2">
        <v>0.78459999999999996</v>
      </c>
      <c r="N59" s="2">
        <v>0.218</v>
      </c>
      <c r="O59" s="48">
        <v>0.64239999999999997</v>
      </c>
      <c r="P59" s="48">
        <v>1.0176000000000001</v>
      </c>
      <c r="Q59" s="15">
        <v>0.67320000000000002</v>
      </c>
      <c r="R59" s="2">
        <v>0.62360000000000004</v>
      </c>
      <c r="S59" s="2">
        <v>0.56779999999999997</v>
      </c>
      <c r="T59" s="2">
        <v>0.76519999999999999</v>
      </c>
      <c r="U59" s="2">
        <v>0.82609999999999995</v>
      </c>
      <c r="V59" s="2">
        <v>0.3261</v>
      </c>
      <c r="W59" s="2">
        <v>1.3371999999999999</v>
      </c>
      <c r="X59" s="2">
        <v>0.80210000000000004</v>
      </c>
      <c r="Y59" s="2">
        <v>0.28100000000000003</v>
      </c>
      <c r="Z59" s="15">
        <v>0.1939870203160271</v>
      </c>
      <c r="AA59" s="2">
        <v>0.83479999999999999</v>
      </c>
      <c r="AB59" s="2">
        <v>1.2161</v>
      </c>
      <c r="AC59" s="15">
        <v>0.8199681620839363</v>
      </c>
      <c r="AD59" s="2">
        <v>0.50929999999999997</v>
      </c>
      <c r="AE59" s="2">
        <v>0.1651</v>
      </c>
      <c r="AF59" s="2">
        <v>0.1132</v>
      </c>
      <c r="AG59" s="2">
        <v>1.0124</v>
      </c>
      <c r="AH59" s="15">
        <v>1.6004656084656081</v>
      </c>
      <c r="AI59" s="2">
        <v>2.1747000000000001</v>
      </c>
      <c r="AJ59" s="2">
        <v>0.34329999999999999</v>
      </c>
      <c r="AK59" s="2">
        <v>0.48670000000000002</v>
      </c>
      <c r="AL59" s="2">
        <v>1.3212999999999999</v>
      </c>
      <c r="AM59" s="2">
        <v>0.91869999999999996</v>
      </c>
      <c r="AO59" s="66" t="s">
        <v>75</v>
      </c>
      <c r="AP59" s="66" t="s">
        <v>151</v>
      </c>
      <c r="AQ59" s="66" t="s">
        <v>141</v>
      </c>
      <c r="AR59" s="66">
        <v>1998</v>
      </c>
      <c r="AS59" s="66">
        <v>-1.08</v>
      </c>
      <c r="AT59" s="66">
        <v>-0.23400000000000001</v>
      </c>
      <c r="AU59" s="66">
        <v>-0.40200000000000002</v>
      </c>
      <c r="AV59" s="66">
        <v>-0.10299999999999999</v>
      </c>
      <c r="AW59" s="66">
        <v>-0.187</v>
      </c>
      <c r="AX59" s="66">
        <v>8.5999999999999993E-2</v>
      </c>
      <c r="AY59" s="66">
        <v>4.4999999999999998E-2</v>
      </c>
      <c r="AZ59" s="66">
        <v>1.2999999999999999E-2</v>
      </c>
      <c r="BA59" s="66">
        <v>-0.08</v>
      </c>
      <c r="BB59" s="66">
        <v>-3.3000000000000002E-2</v>
      </c>
      <c r="BC59" s="66">
        <v>-0.123</v>
      </c>
      <c r="BD59" s="66">
        <v>-0.16300000000000001</v>
      </c>
      <c r="BE59" s="66"/>
      <c r="BF59" s="66" t="s">
        <v>75</v>
      </c>
      <c r="BG59" s="66" t="s">
        <v>142</v>
      </c>
      <c r="BH59" s="66" t="s">
        <v>141</v>
      </c>
      <c r="BI59" s="66">
        <v>1998</v>
      </c>
      <c r="BJ59" s="66">
        <v>86.9</v>
      </c>
      <c r="BK59" s="66">
        <v>112.7</v>
      </c>
      <c r="BL59" s="66">
        <v>110.8</v>
      </c>
      <c r="BM59" s="66">
        <v>38</v>
      </c>
      <c r="BN59" s="66">
        <v>137.5</v>
      </c>
      <c r="BO59" s="66">
        <v>27.7</v>
      </c>
      <c r="BP59" s="66">
        <v>71.8</v>
      </c>
      <c r="BQ59" s="66">
        <v>399.6</v>
      </c>
      <c r="BR59" s="66">
        <v>94.7</v>
      </c>
      <c r="BS59" s="66">
        <v>180</v>
      </c>
      <c r="BT59" s="66">
        <v>187</v>
      </c>
      <c r="BU59" s="66">
        <v>194.7</v>
      </c>
      <c r="BV59" s="66"/>
      <c r="BW59" s="66">
        <f t="shared" si="0"/>
        <v>-0.25905728257073002</v>
      </c>
      <c r="BX59" s="66">
        <f t="shared" si="1"/>
        <v>2.1654978962131834E-2</v>
      </c>
      <c r="BY59" s="66">
        <f t="shared" si="2"/>
        <v>-7.9092484297162674E-2</v>
      </c>
      <c r="BZ59" s="66">
        <f t="shared" si="3"/>
        <v>-0.38539158001521689</v>
      </c>
      <c r="CG59" s="15"/>
      <c r="CH59" s="15"/>
    </row>
    <row r="60" spans="1:86" x14ac:dyDescent="0.25">
      <c r="A60" s="2">
        <v>1996</v>
      </c>
      <c r="B60" s="2">
        <v>0.49990000000000001</v>
      </c>
      <c r="C60" s="2">
        <v>0.87360000000000004</v>
      </c>
      <c r="D60" s="2">
        <v>0.89890000000000003</v>
      </c>
      <c r="E60" s="2">
        <v>1.0045999999999999</v>
      </c>
      <c r="F60" s="2">
        <v>0.66190000000000004</v>
      </c>
      <c r="G60" s="10">
        <v>-999.9</v>
      </c>
      <c r="H60" s="2">
        <v>1.0075000000000001</v>
      </c>
      <c r="I60" s="10">
        <v>-999.9</v>
      </c>
      <c r="J60" s="2">
        <v>0.76929999999999998</v>
      </c>
      <c r="K60" s="2">
        <v>0.83889999999999998</v>
      </c>
      <c r="L60" s="2">
        <v>0.24840000000000001</v>
      </c>
      <c r="M60" s="2">
        <v>0.54769999999999996</v>
      </c>
      <c r="N60" s="2">
        <v>0.1903</v>
      </c>
      <c r="O60" s="2">
        <v>0.50849999999999995</v>
      </c>
      <c r="P60" s="2">
        <v>0.65559999999999996</v>
      </c>
      <c r="Q60" s="15">
        <v>0.51529999999999998</v>
      </c>
      <c r="R60" s="2">
        <v>0.3866</v>
      </c>
      <c r="S60" s="2">
        <v>0.2606</v>
      </c>
      <c r="T60" s="2">
        <v>0.55569999999999997</v>
      </c>
      <c r="U60" s="2">
        <v>1.1283000000000001</v>
      </c>
      <c r="V60" s="10">
        <v>-999.9</v>
      </c>
      <c r="W60" s="2">
        <v>0.68200000000000005</v>
      </c>
      <c r="X60" s="2">
        <v>0.4173</v>
      </c>
      <c r="Y60" s="2">
        <v>0.15429999999999999</v>
      </c>
      <c r="Z60" s="15">
        <v>9.7856153846153843E-2</v>
      </c>
      <c r="AA60" s="2">
        <v>0.74309999999999998</v>
      </c>
      <c r="AB60" s="2">
        <v>0.87619999999999998</v>
      </c>
      <c r="AC60" s="15">
        <v>0.73902562538133021</v>
      </c>
      <c r="AD60" s="2">
        <v>0.43340000000000001</v>
      </c>
      <c r="AE60" s="2">
        <v>0.15909999999999999</v>
      </c>
      <c r="AF60" s="2">
        <v>0.1225</v>
      </c>
      <c r="AG60" s="2">
        <v>1.1083000000000001</v>
      </c>
      <c r="AH60" s="15">
        <v>1.4255474626865672</v>
      </c>
      <c r="AI60" s="2">
        <v>2.6907000000000001</v>
      </c>
      <c r="AJ60" s="2">
        <v>0.4052</v>
      </c>
      <c r="AK60" s="2">
        <v>0.61619999999999997</v>
      </c>
      <c r="AL60" s="2">
        <v>0.83620000000000005</v>
      </c>
      <c r="AM60" s="2">
        <v>0.83899999999999997</v>
      </c>
      <c r="AO60" s="66" t="s">
        <v>75</v>
      </c>
      <c r="AP60" s="66" t="s">
        <v>151</v>
      </c>
      <c r="AQ60" s="66" t="s">
        <v>141</v>
      </c>
      <c r="AR60" s="66">
        <v>1999</v>
      </c>
      <c r="AS60" s="66">
        <v>0.104</v>
      </c>
      <c r="AT60" s="66">
        <v>1.6E-2</v>
      </c>
      <c r="AU60" s="66">
        <v>0.20200000000000001</v>
      </c>
      <c r="AV60" s="66">
        <v>7.4999999999999997E-2</v>
      </c>
      <c r="AW60" s="66">
        <v>0.11600000000000001</v>
      </c>
      <c r="AX60" s="66">
        <v>0.17599999999999999</v>
      </c>
      <c r="AY60" s="66">
        <v>0.23599999999999999</v>
      </c>
      <c r="AZ60" s="66">
        <v>0.25</v>
      </c>
      <c r="BA60" s="66">
        <v>0.221</v>
      </c>
      <c r="BB60" s="66">
        <v>0.13600000000000001</v>
      </c>
      <c r="BC60" s="66">
        <v>0.10299999999999999</v>
      </c>
      <c r="BD60" s="66">
        <v>4.8000000000000001E-2</v>
      </c>
      <c r="BE60" s="66"/>
      <c r="BF60" s="66" t="s">
        <v>75</v>
      </c>
      <c r="BG60" s="66" t="s">
        <v>142</v>
      </c>
      <c r="BH60" s="66" t="s">
        <v>141</v>
      </c>
      <c r="BI60" s="66">
        <v>1999</v>
      </c>
      <c r="BJ60" s="66">
        <v>95.4</v>
      </c>
      <c r="BK60" s="66">
        <v>117.7</v>
      </c>
      <c r="BL60" s="66">
        <v>23.5</v>
      </c>
      <c r="BM60" s="66">
        <v>65.8</v>
      </c>
      <c r="BN60" s="66">
        <v>229.8</v>
      </c>
      <c r="BO60" s="66">
        <v>129.5</v>
      </c>
      <c r="BP60" s="66">
        <v>118</v>
      </c>
      <c r="BQ60" s="66">
        <v>140.80000000000001</v>
      </c>
      <c r="BR60" s="66">
        <v>168.1</v>
      </c>
      <c r="BS60" s="66">
        <v>394.5</v>
      </c>
      <c r="BT60" s="66">
        <v>205.2</v>
      </c>
      <c r="BU60" s="66">
        <v>122.8</v>
      </c>
      <c r="BV60" s="66"/>
      <c r="BW60" s="66">
        <f t="shared" si="0"/>
        <v>0.11387903478533376</v>
      </c>
      <c r="BX60" s="66">
        <f t="shared" si="1"/>
        <v>0.22106618593870719</v>
      </c>
      <c r="BY60" s="66">
        <f t="shared" si="2"/>
        <v>0.1457901797343058</v>
      </c>
      <c r="BZ60" s="66">
        <f t="shared" si="3"/>
        <v>5.2691872581125336E-2</v>
      </c>
      <c r="CG60" s="15"/>
      <c r="CH60" s="15"/>
    </row>
    <row r="61" spans="1:86" x14ac:dyDescent="0.25">
      <c r="A61" s="2">
        <v>1997</v>
      </c>
      <c r="B61" s="2">
        <v>0.37330000000000002</v>
      </c>
      <c r="C61" s="2">
        <v>0.84699999999999998</v>
      </c>
      <c r="D61" s="2">
        <v>0.88829999999999998</v>
      </c>
      <c r="E61" s="2">
        <v>0.70330000000000004</v>
      </c>
      <c r="F61" s="2">
        <v>0.61860000000000004</v>
      </c>
      <c r="G61" s="2">
        <v>0.41060000000000002</v>
      </c>
      <c r="H61" s="2">
        <v>0.51819999999999999</v>
      </c>
      <c r="I61" s="2">
        <v>0.78920000000000001</v>
      </c>
      <c r="J61" s="2">
        <v>0.58609999999999995</v>
      </c>
      <c r="K61" s="2">
        <v>11.324</v>
      </c>
      <c r="L61" s="2">
        <v>0.24890000000000001</v>
      </c>
      <c r="M61" s="2">
        <v>0.5494</v>
      </c>
      <c r="N61" s="2">
        <v>0.19309999999999999</v>
      </c>
      <c r="O61" s="2">
        <v>0.35980000000000001</v>
      </c>
      <c r="P61" s="2">
        <v>0.35449999999999998</v>
      </c>
      <c r="Q61" s="15">
        <v>0.28410000000000002</v>
      </c>
      <c r="R61" s="2">
        <v>0.56720000000000004</v>
      </c>
      <c r="S61" s="2">
        <v>0.33679999999999999</v>
      </c>
      <c r="T61" s="2">
        <v>0.6925</v>
      </c>
      <c r="U61" s="2">
        <v>0.66379999999999995</v>
      </c>
      <c r="V61" s="2">
        <v>0.53269999999999995</v>
      </c>
      <c r="W61" s="2">
        <v>0.52780000000000005</v>
      </c>
      <c r="X61" s="2">
        <v>0.28560000000000002</v>
      </c>
      <c r="Y61" s="2">
        <v>0.2389</v>
      </c>
      <c r="Z61" s="15">
        <v>0.23873579920739765</v>
      </c>
      <c r="AA61" s="2">
        <v>0.82289999999999996</v>
      </c>
      <c r="AB61" s="2">
        <v>0.45519999999999999</v>
      </c>
      <c r="AC61" s="15">
        <v>0.58705010893246201</v>
      </c>
      <c r="AD61" s="2">
        <v>0.60289999999999999</v>
      </c>
      <c r="AE61" s="2">
        <v>0.1255</v>
      </c>
      <c r="AF61" s="2">
        <v>0.30409999999999998</v>
      </c>
      <c r="AG61" s="2">
        <v>0.56679999999999997</v>
      </c>
      <c r="AH61" s="15">
        <v>0.88143996760477838</v>
      </c>
      <c r="AI61" s="2">
        <v>1.7565999999999999</v>
      </c>
      <c r="AJ61" s="2">
        <v>0.43480000000000002</v>
      </c>
      <c r="AK61" s="2">
        <v>0.57110000000000005</v>
      </c>
      <c r="AL61" s="2">
        <v>0.59989999999999999</v>
      </c>
      <c r="AM61" s="2">
        <v>0.66349999999999998</v>
      </c>
      <c r="AO61" s="66" t="s">
        <v>75</v>
      </c>
      <c r="AP61" s="66" t="s">
        <v>151</v>
      </c>
      <c r="AQ61" s="66" t="s">
        <v>141</v>
      </c>
      <c r="AR61" s="66">
        <v>2000</v>
      </c>
      <c r="AS61" s="66">
        <v>7.4999999999999997E-2</v>
      </c>
      <c r="AT61" s="66">
        <v>4.3999999999999997E-2</v>
      </c>
      <c r="AU61" s="66">
        <v>0.14199999999999999</v>
      </c>
      <c r="AV61" s="66">
        <v>0.19800000000000001</v>
      </c>
      <c r="AW61" s="66">
        <v>0.157</v>
      </c>
      <c r="AX61" s="66">
        <v>0.26900000000000002</v>
      </c>
      <c r="AY61" s="66">
        <v>0.2</v>
      </c>
      <c r="AZ61" s="66">
        <v>0.111</v>
      </c>
      <c r="BA61" s="66">
        <v>3.6999999999999998E-2</v>
      </c>
      <c r="BB61" s="66">
        <v>4.1000000000000002E-2</v>
      </c>
      <c r="BC61" s="66">
        <v>5.7000000000000002E-2</v>
      </c>
      <c r="BD61" s="66">
        <v>-0.105</v>
      </c>
      <c r="BE61" s="66"/>
      <c r="BF61" s="66" t="s">
        <v>75</v>
      </c>
      <c r="BG61" s="66" t="s">
        <v>142</v>
      </c>
      <c r="BH61" s="66" t="s">
        <v>141</v>
      </c>
      <c r="BI61" s="66">
        <v>2000</v>
      </c>
      <c r="BJ61" s="66">
        <v>92.4</v>
      </c>
      <c r="BK61" s="66">
        <v>113.7</v>
      </c>
      <c r="BL61" s="66">
        <v>253.2</v>
      </c>
      <c r="BM61" s="66">
        <v>75.900000000000006</v>
      </c>
      <c r="BN61" s="66">
        <v>201</v>
      </c>
      <c r="BO61" s="66">
        <v>61.9</v>
      </c>
      <c r="BP61" s="66">
        <v>175.1</v>
      </c>
      <c r="BQ61" s="66">
        <v>109.8</v>
      </c>
      <c r="BR61" s="66">
        <v>206.5</v>
      </c>
      <c r="BS61" s="66">
        <v>132.9</v>
      </c>
      <c r="BT61" s="66">
        <v>44.1</v>
      </c>
      <c r="BU61" s="66">
        <v>52.3</v>
      </c>
      <c r="BV61" s="66"/>
      <c r="BW61" s="66">
        <f t="shared" si="0"/>
        <v>0.15570571590265986</v>
      </c>
      <c r="BX61" s="66">
        <f t="shared" si="1"/>
        <v>0.18413754325259515</v>
      </c>
      <c r="BY61" s="66">
        <f t="shared" si="2"/>
        <v>4.0686049543676661E-2</v>
      </c>
      <c r="BZ61" s="66">
        <f t="shared" si="3"/>
        <v>2.4927631578947368E-2</v>
      </c>
      <c r="CG61" s="15"/>
      <c r="CH61" s="15"/>
    </row>
    <row r="62" spans="1:86" x14ac:dyDescent="0.25">
      <c r="A62" s="2">
        <v>1998</v>
      </c>
      <c r="B62" s="2">
        <v>0.49509999999999998</v>
      </c>
      <c r="C62" s="2">
        <v>0.74</v>
      </c>
      <c r="D62" s="2">
        <v>0.66890000000000005</v>
      </c>
      <c r="E62" s="2">
        <v>0.63929999999999998</v>
      </c>
      <c r="F62" s="2">
        <v>0.58609999999999995</v>
      </c>
      <c r="G62" s="2">
        <v>0.5302</v>
      </c>
      <c r="H62" s="2">
        <v>0.51729999999999998</v>
      </c>
      <c r="I62" s="2">
        <v>0.36099999999999999</v>
      </c>
      <c r="J62" s="2">
        <v>0.69310000000000005</v>
      </c>
      <c r="K62" s="2">
        <v>0.52380000000000004</v>
      </c>
      <c r="L62" s="2">
        <v>0.2177</v>
      </c>
      <c r="M62" s="2">
        <v>0.40210000000000001</v>
      </c>
      <c r="N62" s="2">
        <v>0.24079999999999999</v>
      </c>
      <c r="O62" s="2">
        <v>0.375</v>
      </c>
      <c r="P62" s="2">
        <v>0.44829999999999998</v>
      </c>
      <c r="Q62" s="2">
        <v>0.39</v>
      </c>
      <c r="R62" s="2">
        <v>0.26</v>
      </c>
      <c r="S62" s="2">
        <v>0.19850000000000001</v>
      </c>
      <c r="T62" s="2">
        <v>0.28860000000000002</v>
      </c>
      <c r="U62" s="2">
        <v>0.80469999999999997</v>
      </c>
      <c r="V62" s="2">
        <v>0.15670000000000001</v>
      </c>
      <c r="W62" s="2">
        <v>0.75760000000000005</v>
      </c>
      <c r="X62" s="2">
        <v>0.64900000000000002</v>
      </c>
      <c r="Y62" s="10">
        <v>-999.9</v>
      </c>
      <c r="Z62" s="15">
        <v>2.1654978962131834E-2</v>
      </c>
      <c r="AA62" s="2">
        <v>0.79530000000000001</v>
      </c>
      <c r="AB62" s="2">
        <v>0.59689999999999999</v>
      </c>
      <c r="AC62" s="15">
        <v>0.1984818763326226</v>
      </c>
      <c r="AD62" s="2">
        <v>0.45739999999999997</v>
      </c>
      <c r="AE62" s="2">
        <v>7.3300000000000004E-2</v>
      </c>
      <c r="AF62" s="2">
        <v>7.2700000000000001E-2</v>
      </c>
      <c r="AG62" s="2">
        <v>0.91400000000000003</v>
      </c>
      <c r="AH62" s="15">
        <v>1.273932735426009</v>
      </c>
      <c r="AI62" s="2">
        <v>0.75039999999999996</v>
      </c>
      <c r="AJ62" s="2">
        <v>0.50080000000000002</v>
      </c>
      <c r="AK62" s="2">
        <v>0.38950000000000001</v>
      </c>
      <c r="AL62" s="2">
        <v>0.46079999999999999</v>
      </c>
      <c r="AM62" s="2">
        <v>0.4471</v>
      </c>
      <c r="AO62" s="66" t="s">
        <v>75</v>
      </c>
      <c r="AP62" s="66" t="s">
        <v>151</v>
      </c>
      <c r="AQ62" s="66" t="s">
        <v>141</v>
      </c>
      <c r="AR62" s="66">
        <v>2001</v>
      </c>
      <c r="AS62" s="66">
        <v>0.16</v>
      </c>
      <c r="AT62" s="66">
        <v>0.09</v>
      </c>
      <c r="AU62" s="66">
        <v>0.435</v>
      </c>
      <c r="AV62" s="66">
        <v>0.23799999999999999</v>
      </c>
      <c r="AW62" s="66">
        <v>0.217</v>
      </c>
      <c r="AX62" s="66">
        <v>0.59799999999999998</v>
      </c>
      <c r="AY62" s="66">
        <v>0.35199999999999998</v>
      </c>
      <c r="AZ62" s="66">
        <v>0.17699999999999999</v>
      </c>
      <c r="BA62" s="66">
        <v>6.8000000000000005E-2</v>
      </c>
      <c r="BB62" s="66">
        <v>6.3E-2</v>
      </c>
      <c r="BC62" s="66">
        <v>8.5000000000000006E-2</v>
      </c>
      <c r="BD62" s="66">
        <v>0.32900000000000001</v>
      </c>
      <c r="BE62" s="66"/>
      <c r="BF62" s="66" t="s">
        <v>75</v>
      </c>
      <c r="BG62" s="66" t="s">
        <v>142</v>
      </c>
      <c r="BH62" s="66" t="s">
        <v>141</v>
      </c>
      <c r="BI62" s="66">
        <v>2001</v>
      </c>
      <c r="BJ62" s="66">
        <v>144.5</v>
      </c>
      <c r="BK62" s="66">
        <v>132.80000000000001</v>
      </c>
      <c r="BL62" s="66">
        <v>26.5</v>
      </c>
      <c r="BM62" s="66">
        <v>95.8</v>
      </c>
      <c r="BN62" s="66">
        <v>229.9</v>
      </c>
      <c r="BO62" s="66">
        <v>40.799999999999997</v>
      </c>
      <c r="BP62" s="66">
        <v>246.8</v>
      </c>
      <c r="BQ62" s="66">
        <v>87.8</v>
      </c>
      <c r="BR62" s="66">
        <v>202.8</v>
      </c>
      <c r="BS62" s="66">
        <v>211</v>
      </c>
      <c r="BT62" s="66">
        <v>211</v>
      </c>
      <c r="BU62" s="66">
        <v>120.2</v>
      </c>
      <c r="BV62" s="66"/>
      <c r="BW62" s="66">
        <f t="shared" si="0"/>
        <v>0.23911470755252698</v>
      </c>
      <c r="BX62" s="66">
        <f t="shared" si="1"/>
        <v>0.33780660628662756</v>
      </c>
      <c r="BY62" s="66">
        <f t="shared" si="2"/>
        <v>7.2052496798975671E-2</v>
      </c>
      <c r="BZ62" s="66">
        <f t="shared" si="3"/>
        <v>0.1877177358490566</v>
      </c>
      <c r="CG62" s="15"/>
      <c r="CH62" s="15"/>
    </row>
    <row r="63" spans="1:86" x14ac:dyDescent="0.25">
      <c r="A63" s="2">
        <v>1999</v>
      </c>
      <c r="B63" s="2">
        <v>0.4229</v>
      </c>
      <c r="C63" s="2">
        <v>0.624</v>
      </c>
      <c r="D63" s="2">
        <v>0.6149</v>
      </c>
      <c r="E63" s="2">
        <v>0.50009999999999999</v>
      </c>
      <c r="F63" s="2">
        <v>0.6482</v>
      </c>
      <c r="G63" s="2">
        <v>0.57099999999999995</v>
      </c>
      <c r="H63" s="2">
        <v>0.64070000000000005</v>
      </c>
      <c r="I63" s="10">
        <v>-999.9</v>
      </c>
      <c r="J63" s="2">
        <v>0.89300000000000002</v>
      </c>
      <c r="K63" s="2">
        <v>0.64329999999999998</v>
      </c>
      <c r="L63" s="2">
        <v>0.2462</v>
      </c>
      <c r="M63" s="2">
        <v>0.53049999999999997</v>
      </c>
      <c r="N63" s="2">
        <v>0.14530000000000001</v>
      </c>
      <c r="O63" s="10">
        <v>-999.9</v>
      </c>
      <c r="P63" s="2">
        <v>0.41949999999999998</v>
      </c>
      <c r="Q63" s="2">
        <v>0.38629999999999998</v>
      </c>
      <c r="R63" s="2">
        <v>0.47760000000000002</v>
      </c>
      <c r="S63" s="10">
        <v>-999.9</v>
      </c>
      <c r="T63" s="10">
        <v>-999.9</v>
      </c>
      <c r="U63" s="2">
        <v>0.64590000000000003</v>
      </c>
      <c r="V63" s="2">
        <v>0.1913</v>
      </c>
      <c r="W63" s="2">
        <v>1.3695999999999999</v>
      </c>
      <c r="X63" s="2">
        <v>0.99580000000000002</v>
      </c>
      <c r="Y63" s="10">
        <v>-999.9</v>
      </c>
      <c r="Z63" s="15">
        <v>0.22106618593870719</v>
      </c>
      <c r="AA63" s="2">
        <v>0.82020000000000004</v>
      </c>
      <c r="AB63" s="2">
        <v>0.42449999999999999</v>
      </c>
      <c r="AC63" s="15">
        <v>0.26395430978613088</v>
      </c>
      <c r="AD63" s="2">
        <v>0.37259999999999999</v>
      </c>
      <c r="AE63" s="2">
        <v>0.12509999999999999</v>
      </c>
      <c r="AF63" s="2">
        <v>9.11E-2</v>
      </c>
      <c r="AG63" s="2">
        <v>0.69630000000000003</v>
      </c>
      <c r="AH63" s="15">
        <v>0.5474732850741123</v>
      </c>
      <c r="AI63" s="2">
        <v>0.91900000000000004</v>
      </c>
      <c r="AJ63" s="2">
        <v>0.3982</v>
      </c>
      <c r="AK63" s="2">
        <v>0.38500000000000001</v>
      </c>
      <c r="AL63" s="2">
        <v>0.3876</v>
      </c>
      <c r="AM63" s="2">
        <v>0.36030000000000001</v>
      </c>
      <c r="AO63" s="66" t="s">
        <v>75</v>
      </c>
      <c r="AP63" s="66" t="s">
        <v>151</v>
      </c>
      <c r="AQ63" s="66" t="s">
        <v>141</v>
      </c>
      <c r="AR63" s="66">
        <v>2002</v>
      </c>
      <c r="AS63" s="66">
        <v>3.4000000000000002E-2</v>
      </c>
      <c r="AT63" s="66">
        <v>-3.0000000000000001E-3</v>
      </c>
      <c r="AU63" s="66">
        <v>0.11799999999999999</v>
      </c>
      <c r="AV63" s="66">
        <v>7.6999999999999999E-2</v>
      </c>
      <c r="AW63" s="66">
        <v>9.9000000000000005E-2</v>
      </c>
      <c r="AX63" s="66">
        <v>0.222</v>
      </c>
      <c r="AY63" s="66">
        <v>0.21199999999999999</v>
      </c>
      <c r="AZ63" s="66">
        <v>0.14199999999999999</v>
      </c>
      <c r="BA63" s="66">
        <v>0.23200000000000001</v>
      </c>
      <c r="BB63" s="66">
        <v>-0.13100000000000001</v>
      </c>
      <c r="BC63" s="66">
        <v>0.10199999999999999</v>
      </c>
      <c r="BD63" s="66">
        <v>0.157</v>
      </c>
      <c r="BE63" s="66"/>
      <c r="BF63" s="66" t="s">
        <v>75</v>
      </c>
      <c r="BG63" s="66" t="s">
        <v>142</v>
      </c>
      <c r="BH63" s="66" t="s">
        <v>141</v>
      </c>
      <c r="BI63" s="66">
        <v>2002</v>
      </c>
      <c r="BJ63" s="66">
        <v>274.10000000000002</v>
      </c>
      <c r="BK63" s="66">
        <v>80.599999999999994</v>
      </c>
      <c r="BL63" s="66">
        <v>116.5</v>
      </c>
      <c r="BM63" s="66">
        <v>144.69999999999999</v>
      </c>
      <c r="BN63" s="66">
        <v>103.6</v>
      </c>
      <c r="BO63" s="66">
        <v>70.599999999999994</v>
      </c>
      <c r="BP63" s="66">
        <v>110</v>
      </c>
      <c r="BQ63" s="66">
        <v>218.9</v>
      </c>
      <c r="BR63" s="66">
        <v>237.7</v>
      </c>
      <c r="BS63" s="66">
        <v>174.3</v>
      </c>
      <c r="BT63" s="66">
        <v>127.7</v>
      </c>
      <c r="BU63" s="66">
        <v>153.19999999999999</v>
      </c>
      <c r="BV63" s="66"/>
      <c r="BW63" s="66">
        <f t="shared" si="0"/>
        <v>9.6341282894736854E-2</v>
      </c>
      <c r="BX63" s="66">
        <f t="shared" si="1"/>
        <v>0.17541176470588235</v>
      </c>
      <c r="BY63" s="66">
        <f t="shared" si="2"/>
        <v>8.4006855660552146E-2</v>
      </c>
      <c r="BZ63" s="66">
        <f t="shared" si="3"/>
        <v>6.5229375861390035E-2</v>
      </c>
      <c r="CG63" s="15"/>
      <c r="CH63" s="15"/>
    </row>
    <row r="64" spans="1:86" x14ac:dyDescent="0.25">
      <c r="A64" s="2">
        <v>2000</v>
      </c>
      <c r="B64" s="2">
        <v>0.49459999999999998</v>
      </c>
      <c r="C64" s="2">
        <v>0.91990000000000005</v>
      </c>
      <c r="D64" s="2">
        <v>0.61370000000000002</v>
      </c>
      <c r="E64" s="10">
        <v>-999.9</v>
      </c>
      <c r="F64" s="2">
        <v>0.64439999999999997</v>
      </c>
      <c r="G64" s="10">
        <v>-999.9</v>
      </c>
      <c r="H64" s="2">
        <v>0.43890000000000001</v>
      </c>
      <c r="I64" s="10">
        <v>-999.9</v>
      </c>
      <c r="J64" s="10">
        <v>-999.9</v>
      </c>
      <c r="K64" s="2">
        <v>0.57669999999999999</v>
      </c>
      <c r="L64" s="10">
        <v>-999.9</v>
      </c>
      <c r="M64" s="2">
        <v>0.32490000000000002</v>
      </c>
      <c r="N64" s="2">
        <v>0.17760000000000001</v>
      </c>
      <c r="O64" s="2">
        <v>0.31890000000000002</v>
      </c>
      <c r="P64" s="2">
        <v>0.38829999999999998</v>
      </c>
      <c r="Q64" s="2">
        <v>0.39079999999999998</v>
      </c>
      <c r="R64" s="2">
        <v>0.22070000000000001</v>
      </c>
      <c r="S64" s="10">
        <v>-999.9</v>
      </c>
      <c r="T64" s="10">
        <v>-999.9</v>
      </c>
      <c r="U64" s="10">
        <v>-999.9</v>
      </c>
      <c r="V64" s="10">
        <v>-999.9</v>
      </c>
      <c r="W64" s="2">
        <v>0.5242</v>
      </c>
      <c r="X64" s="2">
        <v>0.83599999999999997</v>
      </c>
      <c r="Y64" s="10">
        <v>-999.9</v>
      </c>
      <c r="Z64" s="15">
        <v>0.18413754325259515</v>
      </c>
      <c r="AA64" s="2">
        <v>0.64429999999999998</v>
      </c>
      <c r="AB64" s="2">
        <v>0.67049999999999998</v>
      </c>
      <c r="AC64" s="15">
        <v>0.51281551362683442</v>
      </c>
      <c r="AD64" s="2">
        <v>0.3594</v>
      </c>
      <c r="AE64" s="2">
        <v>0.1183</v>
      </c>
      <c r="AF64" s="2">
        <v>0.1111</v>
      </c>
      <c r="AG64" s="2">
        <v>0.78290000000000004</v>
      </c>
      <c r="AH64" s="15">
        <v>0.66178362573099425</v>
      </c>
      <c r="AI64" s="2">
        <v>1.0609</v>
      </c>
      <c r="AJ64" s="2">
        <v>0.3876</v>
      </c>
      <c r="AK64" s="2">
        <v>0.2999</v>
      </c>
      <c r="AL64" s="2">
        <v>0.309</v>
      </c>
      <c r="AM64" s="2">
        <v>0.33389999999999997</v>
      </c>
      <c r="AO64" s="66" t="s">
        <v>75</v>
      </c>
      <c r="AP64" s="66" t="s">
        <v>151</v>
      </c>
      <c r="AQ64" s="66" t="s">
        <v>141</v>
      </c>
      <c r="AR64" s="66">
        <v>2003</v>
      </c>
      <c r="AS64" s="66">
        <v>-3.9E-2</v>
      </c>
      <c r="AT64" s="66">
        <v>8.6999999999999994E-2</v>
      </c>
      <c r="AU64" s="66">
        <v>7.1999999999999995E-2</v>
      </c>
      <c r="AV64" s="66">
        <v>0.23699999999999999</v>
      </c>
      <c r="AW64" s="66">
        <v>0.153</v>
      </c>
      <c r="AX64" s="66">
        <v>0.217</v>
      </c>
      <c r="AY64" s="66">
        <v>0.16200000000000001</v>
      </c>
      <c r="AZ64" s="66">
        <v>0.47799999999999998</v>
      </c>
      <c r="BA64" s="66">
        <v>-2E-3</v>
      </c>
      <c r="BB64" s="66">
        <v>0.17299999999999999</v>
      </c>
      <c r="BC64" s="66">
        <v>0.04</v>
      </c>
      <c r="BD64" s="66">
        <v>3.2000000000000001E-2</v>
      </c>
      <c r="BE64" s="66"/>
      <c r="BF64" s="66" t="s">
        <v>75</v>
      </c>
      <c r="BG64" s="66" t="s">
        <v>142</v>
      </c>
      <c r="BH64" s="66" t="s">
        <v>141</v>
      </c>
      <c r="BI64" s="66">
        <v>2003</v>
      </c>
      <c r="BJ64" s="66">
        <v>106.5</v>
      </c>
      <c r="BK64" s="66">
        <v>287.5</v>
      </c>
      <c r="BL64" s="66">
        <v>251.1</v>
      </c>
      <c r="BM64" s="66">
        <v>163.69999999999999</v>
      </c>
      <c r="BN64" s="66">
        <v>50.1</v>
      </c>
      <c r="BO64" s="66">
        <v>66.599999999999994</v>
      </c>
      <c r="BP64" s="66">
        <v>87.5</v>
      </c>
      <c r="BQ64" s="66">
        <v>122</v>
      </c>
      <c r="BR64" s="66">
        <v>219</v>
      </c>
      <c r="BS64" s="66">
        <v>150.80000000000001</v>
      </c>
      <c r="BT64" s="66">
        <v>129.80000000000001</v>
      </c>
      <c r="BU64" s="66">
        <v>325.5</v>
      </c>
      <c r="BV64" s="66"/>
      <c r="BW64" s="66">
        <f t="shared" si="0"/>
        <v>0.13882856528285653</v>
      </c>
      <c r="BX64" s="66">
        <f t="shared" si="1"/>
        <v>0.31489750090546897</v>
      </c>
      <c r="BY64" s="66">
        <f t="shared" si="2"/>
        <v>6.1734187349879906E-2</v>
      </c>
      <c r="BZ64" s="66">
        <f t="shared" si="3"/>
        <v>4.3467685892981237E-2</v>
      </c>
      <c r="CG64" s="15"/>
      <c r="CH64" s="15"/>
    </row>
    <row r="65" spans="1:86" x14ac:dyDescent="0.25">
      <c r="A65" s="2">
        <v>2001</v>
      </c>
      <c r="B65" s="2">
        <v>0.38500000000000001</v>
      </c>
      <c r="C65" s="2">
        <v>0.75960000000000005</v>
      </c>
      <c r="D65" s="2">
        <v>0.58209999999999995</v>
      </c>
      <c r="E65" s="2">
        <v>0.41189999999999999</v>
      </c>
      <c r="F65" s="2">
        <v>0.5151</v>
      </c>
      <c r="G65" s="2">
        <v>0.34899999999999998</v>
      </c>
      <c r="H65" s="2">
        <v>0.43919999999999998</v>
      </c>
      <c r="I65" s="2">
        <v>0.3533</v>
      </c>
      <c r="J65" s="10">
        <v>-999.9</v>
      </c>
      <c r="K65" s="2">
        <v>0.45490000000000003</v>
      </c>
      <c r="L65" s="2">
        <v>0.2099</v>
      </c>
      <c r="M65" s="2">
        <v>0.36</v>
      </c>
      <c r="N65" s="2">
        <v>0.23169999999999999</v>
      </c>
      <c r="O65" s="2">
        <v>0.36709999999999998</v>
      </c>
      <c r="P65" s="2">
        <v>0.36220000000000002</v>
      </c>
      <c r="Q65" s="2">
        <v>0.39550000000000002</v>
      </c>
      <c r="R65" s="2">
        <v>0.51329999999999998</v>
      </c>
      <c r="S65" s="2">
        <v>0.22889999999999999</v>
      </c>
      <c r="T65" s="2">
        <v>0.40479999999999999</v>
      </c>
      <c r="U65" s="10">
        <v>-999.9</v>
      </c>
      <c r="V65" s="2">
        <v>0.21390000000000001</v>
      </c>
      <c r="W65" s="2">
        <v>0.52590000000000003</v>
      </c>
      <c r="X65" s="2">
        <v>0.5554</v>
      </c>
      <c r="Y65" s="2">
        <v>0.16819999999999999</v>
      </c>
      <c r="Z65" s="15">
        <v>0.33780660628662756</v>
      </c>
      <c r="AA65" s="2">
        <v>0.99670000000000003</v>
      </c>
      <c r="AB65" s="2">
        <v>0.66790000000000005</v>
      </c>
      <c r="AC65" s="15">
        <v>0.50711574468085108</v>
      </c>
      <c r="AD65" s="2">
        <v>0.39429999999999998</v>
      </c>
      <c r="AE65" s="2">
        <v>0.1007</v>
      </c>
      <c r="AF65" s="2">
        <v>0.1008</v>
      </c>
      <c r="AG65" s="2">
        <v>0.66600000000000004</v>
      </c>
      <c r="AH65" s="15">
        <v>0.54410612350804366</v>
      </c>
      <c r="AI65" s="2">
        <v>1.8216000000000001</v>
      </c>
      <c r="AJ65" s="2">
        <v>0.27610000000000001</v>
      </c>
      <c r="AK65" s="2">
        <v>0.47020000000000001</v>
      </c>
      <c r="AL65" s="2">
        <v>0.40179999999999999</v>
      </c>
      <c r="AM65" s="2">
        <v>0.36599999999999999</v>
      </c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G65" s="15"/>
      <c r="CH65" s="15"/>
    </row>
    <row r="66" spans="1:86" x14ac:dyDescent="0.25">
      <c r="A66" s="2">
        <v>2002</v>
      </c>
      <c r="B66" s="2">
        <v>0.3896</v>
      </c>
      <c r="C66" s="10">
        <v>-999.9</v>
      </c>
      <c r="D66" s="2">
        <v>0.5827</v>
      </c>
      <c r="E66" s="2">
        <v>0.56189999999999996</v>
      </c>
      <c r="F66" s="2">
        <v>0.46279999999999999</v>
      </c>
      <c r="G66" s="2">
        <v>0.35680000000000001</v>
      </c>
      <c r="H66" s="2">
        <v>0.57620000000000005</v>
      </c>
      <c r="I66" s="2">
        <v>0.38729999999999998</v>
      </c>
      <c r="J66" s="2">
        <v>0.54159999999999997</v>
      </c>
      <c r="K66" s="2">
        <v>0.52339999999999998</v>
      </c>
      <c r="L66" s="2">
        <v>0.2727</v>
      </c>
      <c r="M66" s="2">
        <v>0.36959999999999998</v>
      </c>
      <c r="N66" s="2">
        <v>0.2248</v>
      </c>
      <c r="O66" s="2">
        <v>0.47720000000000001</v>
      </c>
      <c r="P66" s="2">
        <v>0.41539999999999999</v>
      </c>
      <c r="Q66" s="10">
        <v>-999.9</v>
      </c>
      <c r="R66" s="2">
        <v>0.47260000000000002</v>
      </c>
      <c r="S66" s="2">
        <v>0.15179999999999999</v>
      </c>
      <c r="T66" s="2">
        <v>0.23</v>
      </c>
      <c r="U66" s="2">
        <v>0.48330000000000001</v>
      </c>
      <c r="V66" s="2">
        <v>0.1741</v>
      </c>
      <c r="W66" s="10">
        <v>-999.9</v>
      </c>
      <c r="X66" s="10">
        <v>-999.9</v>
      </c>
      <c r="Y66" s="2">
        <v>0.1706</v>
      </c>
      <c r="Z66" s="15">
        <v>0.17541176470588235</v>
      </c>
      <c r="AA66" s="2">
        <v>0.63590000000000002</v>
      </c>
      <c r="AB66" s="2">
        <v>0.58169999999999999</v>
      </c>
      <c r="AC66" s="15">
        <v>0.44477192982456148</v>
      </c>
      <c r="AD66" s="2">
        <v>0.42149999999999999</v>
      </c>
      <c r="AE66" s="2">
        <v>0.1381</v>
      </c>
      <c r="AF66" s="2">
        <v>0.1671</v>
      </c>
      <c r="AG66" s="2">
        <v>0.56510000000000005</v>
      </c>
      <c r="AH66" s="15">
        <v>0.50874766562916851</v>
      </c>
      <c r="AI66" s="2">
        <v>1.3271999999999999</v>
      </c>
      <c r="AJ66" s="2">
        <v>0.30659999999999998</v>
      </c>
      <c r="AK66" s="2">
        <v>0.35570000000000002</v>
      </c>
      <c r="AL66" s="2">
        <v>0.38590000000000002</v>
      </c>
      <c r="AM66" s="2">
        <v>0.32079999999999997</v>
      </c>
      <c r="AO66" s="66" t="s">
        <v>75</v>
      </c>
      <c r="AP66" s="66" t="s">
        <v>151</v>
      </c>
      <c r="AQ66" s="66" t="s">
        <v>141</v>
      </c>
      <c r="AR66" s="66">
        <v>2005</v>
      </c>
      <c r="AS66" s="66">
        <v>2.5000000000000001E-2</v>
      </c>
      <c r="AT66" s="66">
        <v>-5.8000000000000003E-2</v>
      </c>
      <c r="AU66" s="66">
        <v>0.22800000000000001</v>
      </c>
      <c r="AV66" s="66">
        <v>0.183</v>
      </c>
      <c r="AW66" s="66">
        <v>0.26100000000000001</v>
      </c>
      <c r="AX66" s="66">
        <v>0.14299999999999999</v>
      </c>
      <c r="AY66" s="66">
        <v>8.8999999999999996E-2</v>
      </c>
      <c r="AZ66" s="66">
        <v>6.3E-2</v>
      </c>
      <c r="BA66" s="66">
        <v>8.8999999999999996E-2</v>
      </c>
      <c r="BB66" s="66">
        <v>0.06</v>
      </c>
      <c r="BC66" s="66">
        <v>0.11700000000000001</v>
      </c>
      <c r="BD66" s="66">
        <v>9.9000000000000005E-2</v>
      </c>
      <c r="BE66" s="66"/>
      <c r="BF66" s="66" t="s">
        <v>75</v>
      </c>
      <c r="BG66" s="66" t="s">
        <v>142</v>
      </c>
      <c r="BH66" s="66" t="s">
        <v>141</v>
      </c>
      <c r="BI66" s="66">
        <v>2005</v>
      </c>
      <c r="BJ66" s="66">
        <v>89.3</v>
      </c>
      <c r="BK66" s="66">
        <v>128.6</v>
      </c>
      <c r="BL66" s="66">
        <v>98.8</v>
      </c>
      <c r="BM66" s="66">
        <v>65.099999999999994</v>
      </c>
      <c r="BN66" s="66">
        <v>19.600000000000001</v>
      </c>
      <c r="BO66" s="66">
        <v>145.6</v>
      </c>
      <c r="BP66" s="66">
        <v>100.8</v>
      </c>
      <c r="BQ66" s="66">
        <v>177.9</v>
      </c>
      <c r="BR66" s="66">
        <v>105.5</v>
      </c>
      <c r="BS66" s="66">
        <v>115.6</v>
      </c>
      <c r="BT66" s="66">
        <v>149</v>
      </c>
      <c r="BU66" s="66">
        <v>217</v>
      </c>
      <c r="BV66" s="66"/>
      <c r="BW66" s="66">
        <f t="shared" ref="BW66:BW96" si="4">+(AU66*BL66+AV66*BM66+AW66*BN66)/(SUM(BL66:BN66))</f>
        <v>0.21556021798365127</v>
      </c>
      <c r="BX66" s="66">
        <f t="shared" ref="BX66:BX96" si="5">+(AX66*BO66+AY66*BP66+AZ66*BQ66)/(SUM(BO66:BQ66))</f>
        <v>9.6629036059391937E-2</v>
      </c>
      <c r="BY66" s="66">
        <f t="shared" ref="BY66:BY97" si="6">+(BA66*BR66+BB66*BS66+BC66*BT66)/(SUM(BR66:BT66))</f>
        <v>9.1214536611726543E-2</v>
      </c>
      <c r="BZ66" s="66">
        <f t="shared" ref="BZ66:BZ108" si="7">+(AS66*BJ66+AT66*BK66+BD66*BU66)/(SUM(BJ66:BK66,BU66))</f>
        <v>3.7380317314325139E-2</v>
      </c>
      <c r="CG66" s="15"/>
      <c r="CH66" s="15"/>
    </row>
    <row r="67" spans="1:86" x14ac:dyDescent="0.25">
      <c r="A67" s="2">
        <v>2003</v>
      </c>
      <c r="B67" s="2">
        <v>0.43149999999999999</v>
      </c>
      <c r="C67" s="2">
        <v>0.51439999999999997</v>
      </c>
      <c r="D67" s="2">
        <v>0.71550000000000002</v>
      </c>
      <c r="E67" s="2">
        <v>0.58540000000000003</v>
      </c>
      <c r="F67" s="2">
        <v>0.57040000000000002</v>
      </c>
      <c r="G67" s="2">
        <v>0.45219999999999999</v>
      </c>
      <c r="H67" s="2">
        <v>0.48309999999999997</v>
      </c>
      <c r="I67" s="2">
        <v>0.53090000000000004</v>
      </c>
      <c r="J67" s="2">
        <v>0.60370000000000001</v>
      </c>
      <c r="K67" s="2">
        <v>0.60019999999999996</v>
      </c>
      <c r="L67" s="2">
        <v>0.2354</v>
      </c>
      <c r="M67" s="2">
        <v>0.32929999999999998</v>
      </c>
      <c r="N67" s="2">
        <v>0.2218</v>
      </c>
      <c r="O67" s="2">
        <v>0.31219999999999998</v>
      </c>
      <c r="P67" s="2">
        <v>0.34310000000000002</v>
      </c>
      <c r="Q67" s="2">
        <v>0.29659999999999997</v>
      </c>
      <c r="R67" s="2">
        <v>0.35630000000000001</v>
      </c>
      <c r="S67" s="2">
        <v>0.28899999999999998</v>
      </c>
      <c r="T67" s="2">
        <v>0.73929999999999996</v>
      </c>
      <c r="U67" s="2">
        <v>1.0202</v>
      </c>
      <c r="V67" s="2">
        <v>0.19789999999999999</v>
      </c>
      <c r="W67" s="10">
        <v>-999.9</v>
      </c>
      <c r="X67" s="10">
        <v>-999.9</v>
      </c>
      <c r="Y67" s="2">
        <v>0.20519999999999999</v>
      </c>
      <c r="Z67" s="15">
        <v>0.31489750090546897</v>
      </c>
      <c r="AA67" s="2">
        <v>0.80379999999999996</v>
      </c>
      <c r="AB67" s="2">
        <v>0.38529999999999998</v>
      </c>
      <c r="AC67" s="15">
        <v>0.4746748511904762</v>
      </c>
      <c r="AD67" s="2">
        <v>0.32569999999999999</v>
      </c>
      <c r="AE67" s="2">
        <v>0.11600000000000001</v>
      </c>
      <c r="AF67" s="2">
        <v>0.123</v>
      </c>
      <c r="AG67" s="2">
        <v>0.78549999999999998</v>
      </c>
      <c r="AH67" s="15">
        <v>0.82780853902601725</v>
      </c>
      <c r="AI67" s="2">
        <v>0.21029999999999999</v>
      </c>
      <c r="AJ67" s="2">
        <v>0.43090000000000001</v>
      </c>
      <c r="AK67" s="2">
        <v>0.37930000000000003</v>
      </c>
      <c r="AL67" s="2">
        <v>0.35759999999999997</v>
      </c>
      <c r="AM67" s="2">
        <v>0.3856</v>
      </c>
      <c r="AO67" s="66" t="s">
        <v>75</v>
      </c>
      <c r="AP67" s="66" t="s">
        <v>151</v>
      </c>
      <c r="AQ67" s="66" t="s">
        <v>141</v>
      </c>
      <c r="AR67" s="66">
        <v>2006</v>
      </c>
      <c r="AS67" s="66">
        <v>9.4E-2</v>
      </c>
      <c r="AT67" s="66">
        <v>0.08</v>
      </c>
      <c r="AU67" s="66">
        <v>9.8000000000000004E-2</v>
      </c>
      <c r="AV67" s="66">
        <v>0.05</v>
      </c>
      <c r="AW67" s="66">
        <v>0.13</v>
      </c>
      <c r="AX67" s="66">
        <v>0.436</v>
      </c>
      <c r="AY67" s="66">
        <v>0.113</v>
      </c>
      <c r="AZ67" s="66">
        <v>0.14799999999999999</v>
      </c>
      <c r="BA67" s="66">
        <v>0.10299999999999999</v>
      </c>
      <c r="BB67" s="66">
        <v>4.7E-2</v>
      </c>
      <c r="BC67" s="66">
        <v>4.2999999999999997E-2</v>
      </c>
      <c r="BD67" s="66">
        <v>4.4999999999999998E-2</v>
      </c>
      <c r="BE67" s="66"/>
      <c r="BF67" s="66" t="s">
        <v>75</v>
      </c>
      <c r="BG67" s="66" t="s">
        <v>142</v>
      </c>
      <c r="BH67" s="66" t="s">
        <v>141</v>
      </c>
      <c r="BI67" s="66">
        <v>2006</v>
      </c>
      <c r="BJ67" s="66">
        <v>424.9</v>
      </c>
      <c r="BK67" s="66">
        <v>248.4</v>
      </c>
      <c r="BL67" s="66">
        <v>62.1</v>
      </c>
      <c r="BM67" s="66">
        <v>117.8</v>
      </c>
      <c r="BN67" s="66">
        <v>75.5</v>
      </c>
      <c r="BO67" s="66">
        <v>165.5</v>
      </c>
      <c r="BP67" s="66">
        <v>162.30000000000001</v>
      </c>
      <c r="BQ67" s="66">
        <v>55.6</v>
      </c>
      <c r="BR67" s="66">
        <v>198.2</v>
      </c>
      <c r="BS67" s="66">
        <v>191.7</v>
      </c>
      <c r="BT67" s="66">
        <v>216.9</v>
      </c>
      <c r="BU67" s="66">
        <v>331.5</v>
      </c>
      <c r="BV67" s="66"/>
      <c r="BW67" s="66">
        <f t="shared" si="4"/>
        <v>8.5320281910728268E-2</v>
      </c>
      <c r="BX67" s="66">
        <f t="shared" si="5"/>
        <v>0.25750312989045382</v>
      </c>
      <c r="BY67" s="66">
        <f t="shared" si="6"/>
        <v>6.3861568885959133E-2</v>
      </c>
      <c r="BZ67" s="66">
        <f t="shared" si="7"/>
        <v>7.4373109076433117E-2</v>
      </c>
      <c r="CG67" s="15"/>
      <c r="CH67" s="15"/>
    </row>
    <row r="68" spans="1:86" x14ac:dyDescent="0.25">
      <c r="A68" s="2">
        <v>2004</v>
      </c>
      <c r="B68" s="2">
        <v>0.3417</v>
      </c>
      <c r="C68" s="2">
        <v>0.34910000000000002</v>
      </c>
      <c r="D68" s="2">
        <v>0.83050000000000002</v>
      </c>
      <c r="E68" s="2">
        <v>0.37469999999999998</v>
      </c>
      <c r="F68" s="2">
        <v>0.6129</v>
      </c>
      <c r="G68" s="2">
        <v>0.29199999999999998</v>
      </c>
      <c r="H68" s="2">
        <v>0.33</v>
      </c>
      <c r="I68" s="2">
        <v>0.35659999999999997</v>
      </c>
      <c r="J68" s="2">
        <v>0.49020000000000002</v>
      </c>
      <c r="K68" s="2">
        <v>0.37890000000000001</v>
      </c>
      <c r="L68" s="2">
        <v>0.22789999999999999</v>
      </c>
      <c r="M68" s="2">
        <v>0.32840000000000003</v>
      </c>
      <c r="N68" s="2">
        <v>0.22750000000000001</v>
      </c>
      <c r="O68" s="2">
        <v>0.3644</v>
      </c>
      <c r="P68" s="2">
        <v>0.29449999999999998</v>
      </c>
      <c r="Q68" s="2">
        <v>0.27729999999999999</v>
      </c>
      <c r="R68" s="2">
        <v>0.48020000000000002</v>
      </c>
      <c r="S68" s="2">
        <v>0.26669999999999999</v>
      </c>
      <c r="T68" s="2">
        <v>0.60750000000000004</v>
      </c>
      <c r="U68" s="2">
        <v>0.51700000000000002</v>
      </c>
      <c r="V68" s="2">
        <v>0.17660000000000001</v>
      </c>
      <c r="W68" s="2">
        <v>0.48849999999999999</v>
      </c>
      <c r="X68" s="2">
        <v>0.56659999999999999</v>
      </c>
      <c r="Y68" s="2">
        <v>0.2039</v>
      </c>
      <c r="Z68" s="10">
        <v>-999.9</v>
      </c>
      <c r="AA68" s="2">
        <v>0.72760000000000002</v>
      </c>
      <c r="AB68" s="2">
        <v>0.48820000000000002</v>
      </c>
      <c r="AC68" s="15">
        <v>0.46181245813797717</v>
      </c>
      <c r="AD68" s="2">
        <v>0.25540000000000002</v>
      </c>
      <c r="AE68" s="2">
        <v>6.2399999999999997E-2</v>
      </c>
      <c r="AF68" s="2">
        <v>9.7900000000000001E-2</v>
      </c>
      <c r="AG68" s="2">
        <v>0.66210000000000002</v>
      </c>
      <c r="AH68" s="15">
        <v>0.67508094588449297</v>
      </c>
      <c r="AI68" s="10">
        <v>-999.9</v>
      </c>
      <c r="AJ68" s="2">
        <v>0.37819999999999998</v>
      </c>
      <c r="AK68" s="10">
        <v>-999.9</v>
      </c>
      <c r="AL68" s="2">
        <v>0.33760000000000001</v>
      </c>
      <c r="AM68" s="2">
        <v>0.3448</v>
      </c>
      <c r="AO68" s="66" t="s">
        <v>75</v>
      </c>
      <c r="AP68" s="66" t="s">
        <v>151</v>
      </c>
      <c r="AQ68" s="66" t="s">
        <v>141</v>
      </c>
      <c r="AR68" s="66">
        <v>2007</v>
      </c>
      <c r="AS68" s="66">
        <v>3.2000000000000001E-2</v>
      </c>
      <c r="AT68" s="66">
        <v>5.1999999999999998E-2</v>
      </c>
      <c r="AU68" s="66">
        <v>7.3999999999999996E-2</v>
      </c>
      <c r="AV68" s="66">
        <v>8.8999999999999996E-2</v>
      </c>
      <c r="AW68" s="66">
        <v>0.63500000000000001</v>
      </c>
      <c r="AX68" s="66">
        <v>0.17499999999999999</v>
      </c>
      <c r="AY68" s="66">
        <v>0.48199999999999998</v>
      </c>
      <c r="AZ68" s="66">
        <v>9.7000000000000003E-2</v>
      </c>
      <c r="BA68" s="66">
        <v>6.0999999999999999E-2</v>
      </c>
      <c r="BB68" s="66">
        <v>3.4000000000000002E-2</v>
      </c>
      <c r="BC68" s="66">
        <v>0.115</v>
      </c>
      <c r="BD68" s="66">
        <v>0.06</v>
      </c>
      <c r="BE68" s="66"/>
      <c r="BF68" s="66" t="s">
        <v>75</v>
      </c>
      <c r="BG68" s="66" t="s">
        <v>142</v>
      </c>
      <c r="BH68" s="66" t="s">
        <v>141</v>
      </c>
      <c r="BI68" s="66">
        <v>2007</v>
      </c>
      <c r="BJ68" s="66">
        <v>97.1</v>
      </c>
      <c r="BK68" s="66">
        <v>65.3</v>
      </c>
      <c r="BL68" s="66">
        <v>247.5</v>
      </c>
      <c r="BM68" s="66">
        <v>325</v>
      </c>
      <c r="BN68" s="66">
        <v>118.5</v>
      </c>
      <c r="BO68" s="66">
        <v>98.1</v>
      </c>
      <c r="BP68" s="66">
        <v>25.3</v>
      </c>
      <c r="BQ68" s="66">
        <v>98.8</v>
      </c>
      <c r="BR68" s="66">
        <v>447.2</v>
      </c>
      <c r="BS68" s="66">
        <v>399.6</v>
      </c>
      <c r="BT68" s="66">
        <v>212.8</v>
      </c>
      <c r="BU68" s="66">
        <v>346</v>
      </c>
      <c r="BV68" s="66"/>
      <c r="BW68" s="66">
        <f t="shared" si="4"/>
        <v>0.17726121562952243</v>
      </c>
      <c r="BX68" s="66">
        <f t="shared" si="5"/>
        <v>0.17527317731773179</v>
      </c>
      <c r="BY68" s="66">
        <f t="shared" si="6"/>
        <v>6.1662514156285403E-2</v>
      </c>
      <c r="BZ68" s="66">
        <f t="shared" si="7"/>
        <v>5.3624704956726985E-2</v>
      </c>
      <c r="CG68" s="15"/>
      <c r="CH68" s="15"/>
    </row>
    <row r="69" spans="1:86" x14ac:dyDescent="0.25">
      <c r="A69" s="2">
        <v>2005</v>
      </c>
      <c r="B69" s="2">
        <v>0.41010000000000002</v>
      </c>
      <c r="C69" s="2">
        <v>0.50980000000000003</v>
      </c>
      <c r="D69" s="2">
        <v>0.42520000000000002</v>
      </c>
      <c r="E69" s="2">
        <v>0.40310000000000001</v>
      </c>
      <c r="F69" s="2">
        <v>0.40649999999999997</v>
      </c>
      <c r="G69" s="2">
        <v>0.32240000000000002</v>
      </c>
      <c r="H69" s="2">
        <v>0.33310000000000001</v>
      </c>
      <c r="I69" s="2">
        <v>0.38200000000000001</v>
      </c>
      <c r="J69" s="2">
        <v>0.41360000000000002</v>
      </c>
      <c r="K69" s="2">
        <v>0.43640000000000001</v>
      </c>
      <c r="L69" s="2">
        <v>0.16159999999999999</v>
      </c>
      <c r="M69" s="2">
        <v>0.30780000000000002</v>
      </c>
      <c r="N69" s="2">
        <v>0.15840000000000001</v>
      </c>
      <c r="O69" s="2">
        <v>0.36359999999999998</v>
      </c>
      <c r="P69" s="10">
        <v>-999.9</v>
      </c>
      <c r="Q69" s="2">
        <v>0.35049999999999998</v>
      </c>
      <c r="R69" s="2">
        <v>0.25290000000000001</v>
      </c>
      <c r="S69" s="2">
        <v>0.15959999999999999</v>
      </c>
      <c r="T69" s="10">
        <v>-999.9</v>
      </c>
      <c r="U69" s="2">
        <v>0.56730000000000003</v>
      </c>
      <c r="V69" s="2">
        <v>0.10639999999999999</v>
      </c>
      <c r="W69" s="2">
        <v>0.3634</v>
      </c>
      <c r="X69" s="2">
        <v>0.35089999999999999</v>
      </c>
      <c r="Y69" s="2">
        <v>0.1535</v>
      </c>
      <c r="Z69" s="15">
        <v>9.6629036059391937E-2</v>
      </c>
      <c r="AA69" s="2">
        <v>0.80910000000000004</v>
      </c>
      <c r="AB69" s="2">
        <v>0.19339999999999999</v>
      </c>
      <c r="AC69" s="15">
        <v>0.28000810263335579</v>
      </c>
      <c r="AD69" s="2">
        <v>0.4456</v>
      </c>
      <c r="AE69" s="2">
        <v>0.23730000000000001</v>
      </c>
      <c r="AF69" s="2">
        <v>0.24709999999999999</v>
      </c>
      <c r="AG69" s="2">
        <v>0.79749999999999999</v>
      </c>
      <c r="AH69" s="15">
        <v>0.50740551479888696</v>
      </c>
      <c r="AI69" s="2">
        <v>0.96189999999999998</v>
      </c>
      <c r="AJ69" s="10">
        <v>-999.9</v>
      </c>
      <c r="AK69" s="2">
        <v>0.52410000000000001</v>
      </c>
      <c r="AL69" s="2">
        <v>0.29270000000000002</v>
      </c>
      <c r="AM69" s="2">
        <v>0.35699999999999998</v>
      </c>
      <c r="AO69" s="66" t="s">
        <v>75</v>
      </c>
      <c r="AP69" s="66" t="s">
        <v>151</v>
      </c>
      <c r="AQ69" s="66" t="s">
        <v>141</v>
      </c>
      <c r="AR69" s="66">
        <v>2008</v>
      </c>
      <c r="AS69" s="66">
        <v>0.122</v>
      </c>
      <c r="AT69" s="66">
        <v>0.222</v>
      </c>
      <c r="AU69" s="66">
        <v>9.4E-2</v>
      </c>
      <c r="AV69" s="66">
        <v>0.34599999999999997</v>
      </c>
      <c r="AW69" s="66">
        <v>0.435</v>
      </c>
      <c r="AX69" s="66">
        <v>0.61899999999999999</v>
      </c>
      <c r="AY69" s="66">
        <v>0.33400000000000002</v>
      </c>
      <c r="AZ69" s="66">
        <v>0.187</v>
      </c>
      <c r="BA69" s="66">
        <v>0.113</v>
      </c>
      <c r="BB69" s="66">
        <v>8.4000000000000005E-2</v>
      </c>
      <c r="BC69" s="66">
        <v>0.11899999999999999</v>
      </c>
      <c r="BD69" s="66">
        <v>9.0999999999999998E-2</v>
      </c>
      <c r="BE69" s="66"/>
      <c r="BF69" s="66" t="s">
        <v>75</v>
      </c>
      <c r="BG69" s="66" t="s">
        <v>142</v>
      </c>
      <c r="BH69" s="66" t="s">
        <v>141</v>
      </c>
      <c r="BI69" s="66">
        <v>2008</v>
      </c>
      <c r="BJ69" s="66">
        <v>141.5</v>
      </c>
      <c r="BK69" s="66">
        <v>156.30000000000001</v>
      </c>
      <c r="BL69" s="66">
        <v>82.5</v>
      </c>
      <c r="BM69" s="66">
        <v>28.1</v>
      </c>
      <c r="BN69" s="66">
        <v>155.69999999999999</v>
      </c>
      <c r="BO69" s="66">
        <v>68.8</v>
      </c>
      <c r="BP69" s="66">
        <v>87.5</v>
      </c>
      <c r="BQ69" s="66">
        <v>106.9</v>
      </c>
      <c r="BR69" s="66">
        <v>412.4</v>
      </c>
      <c r="BS69" s="66">
        <v>130.9</v>
      </c>
      <c r="BT69" s="66">
        <v>204.9</v>
      </c>
      <c r="BU69" s="66">
        <v>291.7</v>
      </c>
      <c r="BV69" s="66"/>
      <c r="BW69" s="66">
        <f t="shared" si="4"/>
        <v>0.31996657904618853</v>
      </c>
      <c r="BX69" s="66">
        <f t="shared" si="5"/>
        <v>0.34879369300911844</v>
      </c>
      <c r="BY69" s="66">
        <f t="shared" si="6"/>
        <v>0.10956950013365412</v>
      </c>
      <c r="BZ69" s="66">
        <f t="shared" si="7"/>
        <v>0.133174385072095</v>
      </c>
      <c r="CG69" s="15"/>
      <c r="CH69" s="15"/>
    </row>
    <row r="70" spans="1:86" x14ac:dyDescent="0.25">
      <c r="A70" s="2">
        <v>2006</v>
      </c>
      <c r="B70" s="2">
        <v>0.2878</v>
      </c>
      <c r="C70" s="2">
        <v>0.43840000000000001</v>
      </c>
      <c r="D70" s="2">
        <v>0.35549999999999998</v>
      </c>
      <c r="E70" s="2">
        <v>0.25719999999999998</v>
      </c>
      <c r="F70" s="2">
        <v>0.39489999999999997</v>
      </c>
      <c r="G70" s="2">
        <v>0.28910000000000002</v>
      </c>
      <c r="H70" s="2">
        <v>0.376</v>
      </c>
      <c r="I70" s="2">
        <v>0.27500000000000002</v>
      </c>
      <c r="J70" s="2">
        <v>0.36149999999999999</v>
      </c>
      <c r="K70" s="2">
        <v>0.41880000000000001</v>
      </c>
      <c r="L70" s="2">
        <v>0.20250000000000001</v>
      </c>
      <c r="M70" s="2">
        <v>0.39900000000000002</v>
      </c>
      <c r="N70" s="2">
        <v>0.2989</v>
      </c>
      <c r="O70" s="2">
        <v>0.3115</v>
      </c>
      <c r="P70" s="2">
        <v>0.33979999999999999</v>
      </c>
      <c r="Q70" s="2">
        <v>0.36449999999999999</v>
      </c>
      <c r="R70" s="2">
        <v>0.36070000000000002</v>
      </c>
      <c r="S70" s="2">
        <v>0.1714</v>
      </c>
      <c r="T70" s="2">
        <v>0.57320000000000004</v>
      </c>
      <c r="U70" s="2">
        <v>0.3236</v>
      </c>
      <c r="V70" s="2">
        <v>0.18629999999999999</v>
      </c>
      <c r="W70" s="2">
        <v>0.36280000000000001</v>
      </c>
      <c r="X70" s="2">
        <v>0.36670000000000003</v>
      </c>
      <c r="Y70" s="2">
        <v>0.21060000000000001</v>
      </c>
      <c r="Z70" s="15">
        <v>0.25750312989045382</v>
      </c>
      <c r="AA70" s="2">
        <v>0.4844</v>
      </c>
      <c r="AB70" s="2">
        <v>0.3765</v>
      </c>
      <c r="AC70" s="15">
        <v>0.39052418715305315</v>
      </c>
      <c r="AD70" s="2">
        <v>0.22220000000000001</v>
      </c>
      <c r="AE70" s="2">
        <v>0.1429</v>
      </c>
      <c r="AF70" s="2">
        <v>0.17219999999999999</v>
      </c>
      <c r="AG70" s="2">
        <v>0.36420000000000002</v>
      </c>
      <c r="AH70" s="15">
        <v>0.9094661061481869</v>
      </c>
      <c r="AI70" s="2">
        <v>0.87839999999999996</v>
      </c>
      <c r="AJ70" s="2">
        <v>0.33889999999999998</v>
      </c>
      <c r="AK70" s="2">
        <v>0.3206</v>
      </c>
      <c r="AL70" s="2">
        <v>0.30149999999999999</v>
      </c>
      <c r="AM70" s="2">
        <v>0.33789999999999998</v>
      </c>
      <c r="AO70" s="66" t="s">
        <v>75</v>
      </c>
      <c r="AP70" s="66" t="s">
        <v>151</v>
      </c>
      <c r="AQ70" s="66" t="s">
        <v>141</v>
      </c>
      <c r="AR70" s="66">
        <v>2009</v>
      </c>
      <c r="AS70" s="66">
        <v>6.3E-2</v>
      </c>
      <c r="AT70" s="66">
        <v>6.9000000000000006E-2</v>
      </c>
      <c r="AU70" s="66">
        <v>0.11600000000000001</v>
      </c>
      <c r="AV70" s="66">
        <v>0.15</v>
      </c>
      <c r="AW70" s="66">
        <v>0.20899999999999999</v>
      </c>
      <c r="AX70" s="66">
        <v>1.0049999999999999</v>
      </c>
      <c r="AY70" s="66">
        <v>1.327</v>
      </c>
      <c r="AZ70" s="66">
        <v>9.7000000000000003E-2</v>
      </c>
      <c r="BA70" s="66">
        <v>4.8000000000000001E-2</v>
      </c>
      <c r="BB70" s="66">
        <v>1.4999999999999999E-2</v>
      </c>
      <c r="BC70" s="66">
        <v>4.5999999999999999E-2</v>
      </c>
      <c r="BD70" s="66">
        <v>6.8000000000000005E-2</v>
      </c>
      <c r="BE70" s="66"/>
      <c r="BF70" s="66" t="s">
        <v>75</v>
      </c>
      <c r="BG70" s="66" t="s">
        <v>142</v>
      </c>
      <c r="BH70" s="66" t="s">
        <v>141</v>
      </c>
      <c r="BI70" s="66">
        <v>2009</v>
      </c>
      <c r="BJ70" s="66">
        <v>164.4</v>
      </c>
      <c r="BK70" s="66">
        <v>203</v>
      </c>
      <c r="BL70" s="66">
        <v>118.3</v>
      </c>
      <c r="BM70" s="66">
        <v>166.3</v>
      </c>
      <c r="BN70" s="66">
        <v>162.1</v>
      </c>
      <c r="BO70" s="66">
        <v>46.8</v>
      </c>
      <c r="BP70" s="66">
        <v>16.600000000000001</v>
      </c>
      <c r="BQ70" s="66">
        <v>147.30000000000001</v>
      </c>
      <c r="BR70" s="66">
        <v>175</v>
      </c>
      <c r="BS70" s="66">
        <v>189.9</v>
      </c>
      <c r="BT70" s="66">
        <v>44.6</v>
      </c>
      <c r="BU70" s="66">
        <v>156.19999999999999</v>
      </c>
      <c r="BV70" s="66"/>
      <c r="BW70" s="66">
        <f t="shared" si="4"/>
        <v>0.16240586523393771</v>
      </c>
      <c r="BX70" s="66">
        <f t="shared" si="5"/>
        <v>0.39558756525866151</v>
      </c>
      <c r="BY70" s="66">
        <f t="shared" si="6"/>
        <v>3.2478876678876681E-2</v>
      </c>
      <c r="BZ70" s="66">
        <f t="shared" si="7"/>
        <v>6.6817799847211631E-2</v>
      </c>
      <c r="CG70" s="15"/>
      <c r="CH70" s="15"/>
    </row>
    <row r="71" spans="1:86" x14ac:dyDescent="0.25">
      <c r="A71" s="2">
        <v>2007</v>
      </c>
      <c r="B71" s="2">
        <v>0.28260000000000002</v>
      </c>
      <c r="C71" s="2">
        <v>0.66739999999999999</v>
      </c>
      <c r="D71" s="2">
        <v>0.41299999999999998</v>
      </c>
      <c r="E71" s="2">
        <v>0.34250000000000003</v>
      </c>
      <c r="F71" s="2">
        <v>0.39400000000000002</v>
      </c>
      <c r="G71" s="2">
        <v>0.2324</v>
      </c>
      <c r="H71" s="2">
        <v>0.33450000000000002</v>
      </c>
      <c r="I71" s="2">
        <v>0.3301</v>
      </c>
      <c r="J71" s="2">
        <v>0.38719999999999999</v>
      </c>
      <c r="K71" s="10">
        <v>-999.9</v>
      </c>
      <c r="L71" s="2">
        <v>0.1948</v>
      </c>
      <c r="M71" s="2">
        <v>0.32469999999999999</v>
      </c>
      <c r="N71" s="2">
        <v>0.19550000000000001</v>
      </c>
      <c r="O71" s="2">
        <v>0.28849999999999998</v>
      </c>
      <c r="P71" s="2">
        <v>0.4103</v>
      </c>
      <c r="Q71" s="2">
        <v>0.28010000000000002</v>
      </c>
      <c r="R71" s="2">
        <v>0.1804</v>
      </c>
      <c r="S71" s="2">
        <v>0.16389999999999999</v>
      </c>
      <c r="T71" s="10">
        <v>-999.9</v>
      </c>
      <c r="U71" s="2">
        <v>0.3569</v>
      </c>
      <c r="V71" s="2">
        <v>8.1900000000000001E-2</v>
      </c>
      <c r="W71" s="2">
        <v>0.47360000000000002</v>
      </c>
      <c r="X71" s="2">
        <v>0.58660000000000001</v>
      </c>
      <c r="Y71" s="2">
        <v>0.17460000000000001</v>
      </c>
      <c r="Z71" s="15">
        <v>0.17527317731773179</v>
      </c>
      <c r="AA71" s="2">
        <v>0.3896</v>
      </c>
      <c r="AB71" s="2">
        <v>0.36299999999999999</v>
      </c>
      <c r="AC71" s="15">
        <v>0.31621111111111111</v>
      </c>
      <c r="AD71" s="2">
        <v>0.2858</v>
      </c>
      <c r="AE71" s="2">
        <v>0.12139999999999999</v>
      </c>
      <c r="AF71" s="2">
        <v>7.1800000000000003E-2</v>
      </c>
      <c r="AG71" s="2">
        <v>0.81679999999999997</v>
      </c>
      <c r="AH71" s="15">
        <v>0.84483944678292244</v>
      </c>
      <c r="AI71" s="2">
        <v>1.7252000000000001</v>
      </c>
      <c r="AJ71" s="2">
        <v>0.65569999999999995</v>
      </c>
      <c r="AK71" s="2">
        <v>0.34949999999999998</v>
      </c>
      <c r="AL71" s="2">
        <v>0.2432</v>
      </c>
      <c r="AM71" s="2">
        <v>0.22370000000000001</v>
      </c>
      <c r="AO71" s="66" t="s">
        <v>75</v>
      </c>
      <c r="AP71" s="66" t="s">
        <v>151</v>
      </c>
      <c r="AQ71" s="66" t="s">
        <v>141</v>
      </c>
      <c r="AR71" s="66">
        <v>2010</v>
      </c>
      <c r="AS71" s="66">
        <v>4.5999999999999999E-2</v>
      </c>
      <c r="AT71" s="66">
        <v>0.19400000000000001</v>
      </c>
      <c r="AU71" s="66">
        <v>0.15</v>
      </c>
      <c r="AV71" s="66">
        <v>0.26400000000000001</v>
      </c>
      <c r="AW71" s="66">
        <v>0.153</v>
      </c>
      <c r="AX71" s="66">
        <v>0.251</v>
      </c>
      <c r="AY71" s="66">
        <v>0.27100000000000002</v>
      </c>
      <c r="AZ71" s="66">
        <v>8.8999999999999996E-2</v>
      </c>
      <c r="BA71" s="66">
        <v>7.1999999999999995E-2</v>
      </c>
      <c r="BB71" s="66">
        <v>0.14499999999999999</v>
      </c>
      <c r="BC71" s="66">
        <v>5.1999999999999998E-2</v>
      </c>
      <c r="BD71" s="66">
        <v>3.4000000000000002E-2</v>
      </c>
      <c r="BE71" s="66"/>
      <c r="BF71" s="66" t="s">
        <v>75</v>
      </c>
      <c r="BG71" s="66" t="s">
        <v>142</v>
      </c>
      <c r="BH71" s="66" t="s">
        <v>141</v>
      </c>
      <c r="BI71" s="66">
        <v>2010</v>
      </c>
      <c r="BJ71" s="66">
        <v>179.6</v>
      </c>
      <c r="BK71" s="66">
        <v>12.6</v>
      </c>
      <c r="BL71" s="66">
        <v>128.19999999999999</v>
      </c>
      <c r="BM71" s="66">
        <v>83.1</v>
      </c>
      <c r="BN71" s="66">
        <v>40.700000000000003</v>
      </c>
      <c r="BO71" s="66">
        <v>127.3</v>
      </c>
      <c r="BP71" s="66">
        <v>70.7</v>
      </c>
      <c r="BQ71" s="66">
        <v>171.8</v>
      </c>
      <c r="BR71" s="66">
        <v>195.3</v>
      </c>
      <c r="BS71" s="66">
        <v>78.7</v>
      </c>
      <c r="BT71" s="66">
        <v>40.200000000000003</v>
      </c>
      <c r="BU71" s="66">
        <v>95.3</v>
      </c>
      <c r="BV71" s="66"/>
      <c r="BW71" s="66">
        <f t="shared" si="4"/>
        <v>0.18807738095238091</v>
      </c>
      <c r="BX71" s="66">
        <f t="shared" si="5"/>
        <v>0.17956246619794486</v>
      </c>
      <c r="BY71" s="66">
        <f t="shared" si="6"/>
        <v>8.7725970719287089E-2</v>
      </c>
      <c r="BZ71" s="66">
        <f t="shared" si="7"/>
        <v>4.8508521739130429E-2</v>
      </c>
      <c r="CG71" s="15"/>
      <c r="CH71" s="15"/>
    </row>
    <row r="72" spans="1:86" x14ac:dyDescent="0.25">
      <c r="A72" s="2">
        <v>2008</v>
      </c>
      <c r="B72" s="2">
        <v>0.24099999999999999</v>
      </c>
      <c r="C72" s="2">
        <v>0.46010000000000001</v>
      </c>
      <c r="D72" s="2">
        <v>0.36559999999999998</v>
      </c>
      <c r="E72" s="10">
        <v>-999.9</v>
      </c>
      <c r="F72" s="2">
        <v>0.3427</v>
      </c>
      <c r="G72" s="2">
        <v>0.26229999999999998</v>
      </c>
      <c r="H72" s="2">
        <v>0.29149999999999998</v>
      </c>
      <c r="I72" s="2">
        <v>0.29070000000000001</v>
      </c>
      <c r="J72" s="2">
        <v>0.2787</v>
      </c>
      <c r="K72" s="2">
        <v>0.31979999999999997</v>
      </c>
      <c r="L72" s="2">
        <v>0.1646</v>
      </c>
      <c r="M72" s="2">
        <v>0.31809999999999999</v>
      </c>
      <c r="N72" s="2">
        <v>0.2041</v>
      </c>
      <c r="O72" s="2">
        <v>0.2253</v>
      </c>
      <c r="P72" s="2">
        <v>0.27700000000000002</v>
      </c>
      <c r="Q72" s="2">
        <v>0.16919999999999999</v>
      </c>
      <c r="R72" s="2">
        <v>0.1623</v>
      </c>
      <c r="S72" s="2">
        <v>0.161</v>
      </c>
      <c r="T72" s="2">
        <v>0.20300000000000001</v>
      </c>
      <c r="U72" s="2">
        <v>0.33379999999999999</v>
      </c>
      <c r="V72" s="2">
        <v>0.1817</v>
      </c>
      <c r="W72" s="2">
        <v>0.38469999999999999</v>
      </c>
      <c r="X72" s="2">
        <v>0.49020000000000002</v>
      </c>
      <c r="Y72" s="2">
        <v>0.15390000000000001</v>
      </c>
      <c r="Z72" s="15">
        <v>0.34879369300911844</v>
      </c>
      <c r="AA72" s="2">
        <v>0.42049999999999998</v>
      </c>
      <c r="AB72" s="2">
        <v>0.50600000000000001</v>
      </c>
      <c r="AC72" s="15">
        <v>0.35191488628532042</v>
      </c>
      <c r="AD72" s="2">
        <v>0.19400000000000001</v>
      </c>
      <c r="AE72" s="2">
        <v>9.2399999999999996E-2</v>
      </c>
      <c r="AF72" s="2">
        <v>8.77E-2</v>
      </c>
      <c r="AG72" s="2">
        <v>0.72950000000000004</v>
      </c>
      <c r="AH72" s="15">
        <v>1.0388614173228345</v>
      </c>
      <c r="AI72" s="2">
        <v>0.91879999999999995</v>
      </c>
      <c r="AJ72" s="2">
        <v>0.54520000000000002</v>
      </c>
      <c r="AK72" s="2">
        <v>0.34899999999999998</v>
      </c>
      <c r="AL72" s="2">
        <v>0.1741</v>
      </c>
      <c r="AM72" s="2">
        <v>0.2802</v>
      </c>
      <c r="AO72" s="66" t="s">
        <v>75</v>
      </c>
      <c r="AP72" s="66" t="s">
        <v>151</v>
      </c>
      <c r="AQ72" s="66" t="s">
        <v>141</v>
      </c>
      <c r="AR72" s="66">
        <v>2011</v>
      </c>
      <c r="AS72" s="66">
        <v>-1.4E-2</v>
      </c>
      <c r="AT72" s="66">
        <v>-2.7E-2</v>
      </c>
      <c r="AU72" s="66">
        <v>-2.5000000000000001E-2</v>
      </c>
      <c r="AV72" s="66">
        <v>7.6999999999999999E-2</v>
      </c>
      <c r="AW72" s="66">
        <v>0.27400000000000002</v>
      </c>
      <c r="AX72" s="66">
        <v>1.0620000000000001</v>
      </c>
      <c r="AY72" s="66">
        <v>0.17499999999999999</v>
      </c>
      <c r="AZ72" s="66">
        <v>0.105</v>
      </c>
      <c r="BA72" s="66">
        <v>0.01</v>
      </c>
      <c r="BB72" s="66">
        <v>0.02</v>
      </c>
      <c r="BC72" s="66">
        <v>5.1999999999999998E-2</v>
      </c>
      <c r="BD72" s="66">
        <v>0.04</v>
      </c>
      <c r="BE72" s="66"/>
      <c r="BF72" s="66" t="s">
        <v>75</v>
      </c>
      <c r="BG72" s="66" t="s">
        <v>142</v>
      </c>
      <c r="BH72" s="66" t="s">
        <v>141</v>
      </c>
      <c r="BI72" s="66">
        <v>2011</v>
      </c>
      <c r="BJ72" s="66">
        <v>128</v>
      </c>
      <c r="BK72" s="66">
        <v>161.80000000000001</v>
      </c>
      <c r="BL72" s="66">
        <v>202.9</v>
      </c>
      <c r="BM72" s="66">
        <v>229.4</v>
      </c>
      <c r="BN72" s="66">
        <v>47</v>
      </c>
      <c r="BO72" s="66">
        <v>23.9</v>
      </c>
      <c r="BP72" s="66">
        <v>137.30000000000001</v>
      </c>
      <c r="BQ72" s="66">
        <v>66.2</v>
      </c>
      <c r="BR72" s="66">
        <v>148.9</v>
      </c>
      <c r="BS72" s="66">
        <v>307.5</v>
      </c>
      <c r="BT72" s="66">
        <v>231.1</v>
      </c>
      <c r="BU72" s="66">
        <v>89</v>
      </c>
      <c r="BV72" s="67"/>
      <c r="BW72" s="66">
        <f t="shared" si="4"/>
        <v>5.3138535364072606E-2</v>
      </c>
      <c r="BX72" s="66">
        <f t="shared" si="5"/>
        <v>0.24784652594547052</v>
      </c>
      <c r="BY72" s="66">
        <f t="shared" si="6"/>
        <v>2.8590836363636362E-2</v>
      </c>
      <c r="BZ72" s="66">
        <f t="shared" si="7"/>
        <v>-6.8653643083421319E-3</v>
      </c>
      <c r="CG72" s="15"/>
      <c r="CH72" s="15"/>
    </row>
    <row r="73" spans="1:86" x14ac:dyDescent="0.25">
      <c r="A73" s="2">
        <v>2009</v>
      </c>
      <c r="B73" s="2">
        <v>0.31780000000000003</v>
      </c>
      <c r="C73" s="2">
        <v>0.3856</v>
      </c>
      <c r="D73" s="2">
        <v>0.37790000000000001</v>
      </c>
      <c r="E73" s="10">
        <v>-999.9</v>
      </c>
      <c r="F73" s="2">
        <v>0.2671</v>
      </c>
      <c r="G73" s="2">
        <v>0.24110000000000001</v>
      </c>
      <c r="H73" s="2">
        <v>0.2029</v>
      </c>
      <c r="I73" s="2">
        <v>0.22439999999999999</v>
      </c>
      <c r="J73" s="2">
        <v>0.27650000000000002</v>
      </c>
      <c r="K73" s="2">
        <v>0.30549999999999999</v>
      </c>
      <c r="L73" s="2">
        <v>0.15970000000000001</v>
      </c>
      <c r="M73" s="2">
        <v>0.23530000000000001</v>
      </c>
      <c r="N73" s="2">
        <v>0.19</v>
      </c>
      <c r="O73" s="2">
        <v>0.20549999999999999</v>
      </c>
      <c r="P73" s="2">
        <v>0.24410000000000001</v>
      </c>
      <c r="Q73" s="2">
        <v>0.1641</v>
      </c>
      <c r="R73" s="2">
        <v>8.6599999999999996E-2</v>
      </c>
      <c r="S73" s="2">
        <v>0.13969999999999999</v>
      </c>
      <c r="T73" s="2">
        <v>0.25740000000000002</v>
      </c>
      <c r="U73" s="2">
        <v>0.48470000000000002</v>
      </c>
      <c r="V73" s="2">
        <v>0.1133</v>
      </c>
      <c r="W73" s="2">
        <v>0.42509999999999998</v>
      </c>
      <c r="X73" s="2">
        <v>0.36830000000000002</v>
      </c>
      <c r="Y73" s="2">
        <v>6.4000000000000001E-2</v>
      </c>
      <c r="Z73" s="15">
        <v>0.39558756525866151</v>
      </c>
      <c r="AA73" s="2">
        <v>0.46600000000000003</v>
      </c>
      <c r="AB73" s="2">
        <v>0.29360000000000003</v>
      </c>
      <c r="AC73" s="15">
        <v>0.18102801120448181</v>
      </c>
      <c r="AD73" s="2">
        <v>0.28149999999999997</v>
      </c>
      <c r="AE73" s="2">
        <v>9.74E-2</v>
      </c>
      <c r="AF73" s="2">
        <v>0.1153</v>
      </c>
      <c r="AG73" s="2">
        <v>0.49530000000000002</v>
      </c>
      <c r="AH73" s="15">
        <v>0.73919027680856009</v>
      </c>
      <c r="AI73" s="2">
        <v>0.92010000000000003</v>
      </c>
      <c r="AJ73" s="2">
        <v>0.72119999999999995</v>
      </c>
      <c r="AK73" s="2">
        <v>0.35959999999999998</v>
      </c>
      <c r="AL73" s="2">
        <v>0.29870000000000002</v>
      </c>
      <c r="AM73" s="2">
        <v>0.29389999999999999</v>
      </c>
      <c r="AO73" s="66" t="s">
        <v>75</v>
      </c>
      <c r="AP73" s="66" t="s">
        <v>151</v>
      </c>
      <c r="AQ73" s="66" t="s">
        <v>141</v>
      </c>
      <c r="AR73" s="66">
        <v>2012</v>
      </c>
      <c r="AS73" s="66">
        <v>2.5999999999999999E-2</v>
      </c>
      <c r="AT73" s="66">
        <v>3.1E-2</v>
      </c>
      <c r="AU73" s="66">
        <v>9.1999999999999998E-2</v>
      </c>
      <c r="AV73" s="66">
        <v>0.104</v>
      </c>
      <c r="AW73" s="66">
        <v>0.29799999999999999</v>
      </c>
      <c r="AX73" s="66">
        <v>0.45200000000000001</v>
      </c>
      <c r="AY73" s="66">
        <v>0.34699999999999998</v>
      </c>
      <c r="AZ73" s="66">
        <v>0.124</v>
      </c>
      <c r="BA73" s="66">
        <v>3.6999999999999998E-2</v>
      </c>
      <c r="BB73" s="66">
        <v>3.9E-2</v>
      </c>
      <c r="BC73" s="66">
        <v>0.02</v>
      </c>
      <c r="BD73" s="66">
        <v>2.1999999999999999E-2</v>
      </c>
      <c r="BE73" s="66"/>
      <c r="BF73" s="67" t="s">
        <v>75</v>
      </c>
      <c r="BG73" s="67" t="s">
        <v>142</v>
      </c>
      <c r="BH73" s="67" t="s">
        <v>141</v>
      </c>
      <c r="BI73" s="67">
        <v>2012</v>
      </c>
      <c r="BJ73" s="67">
        <v>329.9</v>
      </c>
      <c r="BK73" s="67">
        <v>277.5</v>
      </c>
      <c r="BL73" s="67">
        <v>247</v>
      </c>
      <c r="BM73" s="67">
        <v>47.9</v>
      </c>
      <c r="BN73" s="67">
        <v>55.9</v>
      </c>
      <c r="BO73" s="67">
        <v>15</v>
      </c>
      <c r="BP73" s="67">
        <v>51.3</v>
      </c>
      <c r="BQ73" s="67">
        <v>176.7</v>
      </c>
      <c r="BR73" s="67">
        <v>210.4</v>
      </c>
      <c r="BS73" s="67">
        <v>120.2</v>
      </c>
      <c r="BT73" s="67">
        <v>95.2</v>
      </c>
      <c r="BU73" s="67">
        <v>137.6</v>
      </c>
      <c r="BV73" s="66"/>
      <c r="BW73" s="67">
        <f t="shared" si="4"/>
        <v>0.12646465222348918</v>
      </c>
      <c r="BX73" s="67">
        <f t="shared" si="5"/>
        <v>0.19132469135802468</v>
      </c>
      <c r="BY73" s="67">
        <f t="shared" si="6"/>
        <v>3.3763738844527949E-2</v>
      </c>
      <c r="BZ73" s="67">
        <f t="shared" si="7"/>
        <v>2.712362416107382E-2</v>
      </c>
      <c r="CG73" s="15"/>
      <c r="CH73" s="15"/>
    </row>
    <row r="74" spans="1:86" x14ac:dyDescent="0.25">
      <c r="A74" s="2">
        <v>2010</v>
      </c>
      <c r="B74" s="2">
        <v>0.20880000000000001</v>
      </c>
      <c r="C74" s="2">
        <v>0.27650000000000002</v>
      </c>
      <c r="D74" s="2">
        <v>0.31230000000000002</v>
      </c>
      <c r="E74" s="2">
        <v>0.25380000000000003</v>
      </c>
      <c r="F74" s="2">
        <v>0.22919999999999999</v>
      </c>
      <c r="G74" s="2">
        <v>0.21240000000000001</v>
      </c>
      <c r="H74" s="2">
        <v>0.17910000000000001</v>
      </c>
      <c r="I74" s="2">
        <v>0.1696</v>
      </c>
      <c r="J74" s="2">
        <v>0.29599999999999999</v>
      </c>
      <c r="K74" s="10">
        <v>-999.9</v>
      </c>
      <c r="L74" s="2">
        <v>0.26629999999999998</v>
      </c>
      <c r="M74" s="2">
        <v>0.41670000000000001</v>
      </c>
      <c r="N74" s="10">
        <v>-999.9</v>
      </c>
      <c r="O74" s="2">
        <v>0.21210000000000001</v>
      </c>
      <c r="P74" s="10">
        <v>-999.9</v>
      </c>
      <c r="Q74" s="2">
        <v>0.18240000000000001</v>
      </c>
      <c r="R74" s="2">
        <v>0.1298</v>
      </c>
      <c r="S74" s="2">
        <v>9.7199999999999995E-2</v>
      </c>
      <c r="T74" s="2">
        <v>0.27779999999999999</v>
      </c>
      <c r="U74" s="2">
        <v>0.4194</v>
      </c>
      <c r="V74" s="2">
        <v>9.3200000000000005E-2</v>
      </c>
      <c r="W74" s="2">
        <v>0.3518</v>
      </c>
      <c r="X74" s="2">
        <v>0.34150000000000003</v>
      </c>
      <c r="Y74" s="2">
        <v>0.12509999999999999</v>
      </c>
      <c r="Z74" s="15">
        <v>0.17956246619794486</v>
      </c>
      <c r="AA74" s="2">
        <v>0.3674</v>
      </c>
      <c r="AB74" s="2">
        <v>0.38200000000000001</v>
      </c>
      <c r="AC74" s="15">
        <v>0.24129839926681876</v>
      </c>
      <c r="AD74" s="2">
        <v>0.30919999999999997</v>
      </c>
      <c r="AE74" s="2">
        <v>0.19500000000000001</v>
      </c>
      <c r="AF74" s="2">
        <v>9.6799999999999997E-2</v>
      </c>
      <c r="AG74" s="2">
        <v>0.37469999999999998</v>
      </c>
      <c r="AH74" s="15">
        <v>1.0800885750962772</v>
      </c>
      <c r="AI74" s="2">
        <v>1.1499999999999999</v>
      </c>
      <c r="AJ74" s="2">
        <v>0.37340000000000001</v>
      </c>
      <c r="AK74" s="2">
        <v>0.6341</v>
      </c>
      <c r="AL74" s="2">
        <v>0.38569999999999999</v>
      </c>
      <c r="AM74" s="10">
        <v>-999.9</v>
      </c>
      <c r="AO74" s="66" t="s">
        <v>88</v>
      </c>
      <c r="AP74" s="66" t="s">
        <v>151</v>
      </c>
      <c r="AQ74" s="66" t="s">
        <v>141</v>
      </c>
      <c r="AR74" s="66">
        <v>1991</v>
      </c>
      <c r="AS74" s="66">
        <v>1.387</v>
      </c>
      <c r="AT74" s="66">
        <v>5.3680000000000003</v>
      </c>
      <c r="AU74" s="66">
        <v>3.044</v>
      </c>
      <c r="AV74" s="66">
        <v>1.6830000000000001</v>
      </c>
      <c r="AW74" s="66">
        <v>1.679</v>
      </c>
      <c r="AX74" s="66">
        <v>1.2030000000000001</v>
      </c>
      <c r="AY74" s="66">
        <v>1.3979999999999999</v>
      </c>
      <c r="AZ74" s="66">
        <v>-9999.99</v>
      </c>
      <c r="BA74" s="66">
        <v>2.1309999999999998</v>
      </c>
      <c r="BB74" s="66">
        <v>2.5720000000000001</v>
      </c>
      <c r="BC74" s="66">
        <v>1.46</v>
      </c>
      <c r="BD74" s="66">
        <v>1</v>
      </c>
      <c r="BE74" s="66"/>
      <c r="BF74" s="66" t="s">
        <v>88</v>
      </c>
      <c r="BG74" s="66" t="s">
        <v>142</v>
      </c>
      <c r="BH74" s="66" t="s">
        <v>141</v>
      </c>
      <c r="BI74" s="66">
        <v>1991</v>
      </c>
      <c r="BJ74" s="66">
        <v>31.5</v>
      </c>
      <c r="BK74" s="66">
        <v>55.3</v>
      </c>
      <c r="BL74" s="66">
        <v>49.3</v>
      </c>
      <c r="BM74" s="66">
        <v>56.9</v>
      </c>
      <c r="BN74" s="66">
        <v>100.3</v>
      </c>
      <c r="BO74" s="66">
        <v>103</v>
      </c>
      <c r="BP74" s="66">
        <v>148.5</v>
      </c>
      <c r="BQ74" s="66">
        <v>0</v>
      </c>
      <c r="BR74" s="66">
        <v>31.2</v>
      </c>
      <c r="BS74" s="66">
        <v>21.1</v>
      </c>
      <c r="BT74" s="66">
        <v>70.2</v>
      </c>
      <c r="BU74" s="66">
        <v>122.9</v>
      </c>
      <c r="BV74" s="66"/>
      <c r="BW74" s="66">
        <f t="shared" si="4"/>
        <v>2.0059835351089585</v>
      </c>
      <c r="BX74" s="66">
        <f t="shared" si="5"/>
        <v>1.3181391650099403</v>
      </c>
      <c r="BY74" s="66">
        <f t="shared" si="6"/>
        <v>1.8224359183673469</v>
      </c>
      <c r="BZ74" s="66">
        <f t="shared" si="7"/>
        <v>2.2100185979971387</v>
      </c>
      <c r="CG74" s="15"/>
      <c r="CH74" s="15"/>
    </row>
    <row r="75" spans="1:86" x14ac:dyDescent="0.25">
      <c r="A75" s="2">
        <v>2011</v>
      </c>
      <c r="B75" s="2">
        <v>0.2084</v>
      </c>
      <c r="C75" s="2">
        <v>0.3695</v>
      </c>
      <c r="D75" s="2">
        <v>0.2848</v>
      </c>
      <c r="E75" s="2">
        <v>0.2651</v>
      </c>
      <c r="F75" s="2">
        <v>0.30259999999999998</v>
      </c>
      <c r="G75" s="2">
        <v>0.15440000000000001</v>
      </c>
      <c r="H75" s="2">
        <v>0.26029999999999998</v>
      </c>
      <c r="I75" s="2">
        <v>0.19819999999999999</v>
      </c>
      <c r="J75" s="2">
        <v>0.22539999999999999</v>
      </c>
      <c r="K75" s="10">
        <v>-999.9</v>
      </c>
      <c r="L75" s="2">
        <v>0.18459999999999999</v>
      </c>
      <c r="M75" s="2">
        <v>0.30199999999999999</v>
      </c>
      <c r="N75" s="2">
        <v>0.22140000000000001</v>
      </c>
      <c r="O75" s="2">
        <v>0.16159999999999999</v>
      </c>
      <c r="P75" s="2">
        <v>0.20669999999999999</v>
      </c>
      <c r="Q75" s="2">
        <v>0.2024</v>
      </c>
      <c r="R75" s="2">
        <v>0.1502</v>
      </c>
      <c r="S75" s="2">
        <v>0.13339999999999999</v>
      </c>
      <c r="T75" s="2">
        <v>0.21609999999999999</v>
      </c>
      <c r="U75" s="2">
        <v>0.41099999999999998</v>
      </c>
      <c r="V75" s="2">
        <v>0.14649999999999999</v>
      </c>
      <c r="W75" s="2">
        <v>0.41039999999999999</v>
      </c>
      <c r="X75" s="2">
        <v>0.3483</v>
      </c>
      <c r="Y75" s="2">
        <v>7.0199999999999999E-2</v>
      </c>
      <c r="Z75" s="15">
        <v>0.24784652594547052</v>
      </c>
      <c r="AA75" s="2">
        <v>0.54920000000000002</v>
      </c>
      <c r="AB75" s="2">
        <v>0.51259999999999994</v>
      </c>
      <c r="AC75" s="15">
        <v>0.43428237215869753</v>
      </c>
      <c r="AD75" s="2">
        <v>0.24179999999999999</v>
      </c>
      <c r="AE75" s="2">
        <v>0.1502</v>
      </c>
      <c r="AF75" s="2">
        <v>9.6000000000000002E-2</v>
      </c>
      <c r="AG75" s="2">
        <v>0.48630000000000001</v>
      </c>
      <c r="AH75" s="15">
        <v>0.81925856110587492</v>
      </c>
      <c r="AI75" s="2">
        <v>0.99150000000000005</v>
      </c>
      <c r="AJ75" s="2">
        <v>0.4652</v>
      </c>
      <c r="AK75" s="2">
        <v>0.38769999999999999</v>
      </c>
      <c r="AL75" s="2">
        <v>0.20830000000000001</v>
      </c>
      <c r="AM75" s="10">
        <v>-999.9</v>
      </c>
      <c r="AO75" s="66" t="s">
        <v>88</v>
      </c>
      <c r="AP75" s="66" t="s">
        <v>151</v>
      </c>
      <c r="AQ75" s="66" t="s">
        <v>141</v>
      </c>
      <c r="AR75" s="66">
        <v>1992</v>
      </c>
      <c r="AS75" s="66">
        <v>1.464</v>
      </c>
      <c r="AT75" s="66">
        <v>1.9319999999999999</v>
      </c>
      <c r="AU75" s="66">
        <v>1.425</v>
      </c>
      <c r="AV75" s="66">
        <v>2.8380000000000001</v>
      </c>
      <c r="AW75" s="66">
        <v>2.089</v>
      </c>
      <c r="AX75" s="66">
        <v>1.5089999999999999</v>
      </c>
      <c r="AY75" s="66">
        <v>1.0189999999999999</v>
      </c>
      <c r="AZ75" s="66">
        <v>1.8080000000000001</v>
      </c>
      <c r="BA75" s="66">
        <v>1.716</v>
      </c>
      <c r="BB75" s="66">
        <v>1.698</v>
      </c>
      <c r="BC75" s="66">
        <v>1.5489999999999999</v>
      </c>
      <c r="BD75" s="66">
        <v>2.0310000000000001</v>
      </c>
      <c r="BE75" s="66"/>
      <c r="BF75" s="66" t="s">
        <v>88</v>
      </c>
      <c r="BG75" s="66" t="s">
        <v>142</v>
      </c>
      <c r="BH75" s="66" t="s">
        <v>141</v>
      </c>
      <c r="BI75" s="66">
        <v>1992</v>
      </c>
      <c r="BJ75" s="66">
        <v>52.2</v>
      </c>
      <c r="BK75" s="66">
        <v>133.9</v>
      </c>
      <c r="BL75" s="66">
        <v>101.9</v>
      </c>
      <c r="BM75" s="66">
        <v>28.6</v>
      </c>
      <c r="BN75" s="66">
        <v>35.1</v>
      </c>
      <c r="BO75" s="66">
        <v>73.3</v>
      </c>
      <c r="BP75" s="66">
        <v>71.3</v>
      </c>
      <c r="BQ75" s="66">
        <v>33.6</v>
      </c>
      <c r="BR75" s="66">
        <v>42.5</v>
      </c>
      <c r="BS75" s="66">
        <v>108.5</v>
      </c>
      <c r="BT75" s="66">
        <v>62.4</v>
      </c>
      <c r="BU75" s="66">
        <v>33.5</v>
      </c>
      <c r="BV75" s="66"/>
      <c r="BW75" s="66">
        <f t="shared" si="4"/>
        <v>1.8097717391304347</v>
      </c>
      <c r="BX75" s="66">
        <f t="shared" si="5"/>
        <v>1.3693221099887767</v>
      </c>
      <c r="BY75" s="66">
        <f t="shared" si="6"/>
        <v>1.6580159325210873</v>
      </c>
      <c r="BZ75" s="66">
        <f t="shared" si="7"/>
        <v>1.8358565573770489</v>
      </c>
      <c r="CG75" s="15"/>
      <c r="CH75" s="15"/>
    </row>
    <row r="76" spans="1:86" x14ac:dyDescent="0.25">
      <c r="A76" s="2">
        <v>2012</v>
      </c>
      <c r="B76" s="2">
        <v>0.26469999999999999</v>
      </c>
      <c r="C76" s="2">
        <v>0.3755</v>
      </c>
      <c r="D76" s="2">
        <v>0.32029999999999997</v>
      </c>
      <c r="E76" s="2">
        <v>0.23380000000000001</v>
      </c>
      <c r="F76" s="2">
        <v>0.29530000000000001</v>
      </c>
      <c r="G76" s="2">
        <v>0.1966</v>
      </c>
      <c r="H76" s="2">
        <v>0.26100000000000001</v>
      </c>
      <c r="I76" s="2">
        <v>0.20860000000000001</v>
      </c>
      <c r="J76" s="2">
        <v>0.31280000000000002</v>
      </c>
      <c r="K76" s="2">
        <v>0.2364</v>
      </c>
      <c r="L76" s="2">
        <v>0.12479999999999999</v>
      </c>
      <c r="M76" s="2">
        <v>0.2218</v>
      </c>
      <c r="N76" s="2">
        <v>0.13270000000000001</v>
      </c>
      <c r="O76" s="2">
        <v>0.19439999999999999</v>
      </c>
      <c r="P76" s="2">
        <v>0.19270000000000001</v>
      </c>
      <c r="Q76" s="2">
        <v>0.27129999999999999</v>
      </c>
      <c r="R76" s="2">
        <v>0.17610000000000001</v>
      </c>
      <c r="S76" s="2">
        <v>0.1356</v>
      </c>
      <c r="T76" s="2">
        <v>0.21629999999999999</v>
      </c>
      <c r="U76" s="2">
        <v>0.44140000000000001</v>
      </c>
      <c r="V76" s="2">
        <v>9.9900000000000003E-2</v>
      </c>
      <c r="W76" s="2">
        <v>0.36220000000000002</v>
      </c>
      <c r="X76" s="2">
        <v>0.40639999999999998</v>
      </c>
      <c r="Y76" s="2">
        <v>9.2700000000000005E-2</v>
      </c>
      <c r="Z76" s="15">
        <v>0.19132469135802468</v>
      </c>
      <c r="AA76" s="2">
        <v>0.41520000000000001</v>
      </c>
      <c r="AB76" s="2">
        <v>0.26669999999999999</v>
      </c>
      <c r="AC76" s="15">
        <v>0.44332942415805821</v>
      </c>
      <c r="AD76" s="2">
        <v>0.22600000000000001</v>
      </c>
      <c r="AE76" s="2">
        <v>0.1111</v>
      </c>
      <c r="AF76" s="2">
        <v>0.1182</v>
      </c>
      <c r="AG76" s="2">
        <v>0.50949999999999995</v>
      </c>
      <c r="AH76" s="15">
        <v>0.9340140350877193</v>
      </c>
      <c r="AI76" s="2">
        <v>1.7565</v>
      </c>
      <c r="AJ76" s="2">
        <v>0.3921</v>
      </c>
      <c r="AK76" s="2">
        <v>0.28620000000000001</v>
      </c>
      <c r="AL76" s="2">
        <v>0.24610000000000001</v>
      </c>
      <c r="AM76" s="2">
        <v>0.23899999999999999</v>
      </c>
      <c r="AO76" s="66" t="s">
        <v>88</v>
      </c>
      <c r="AP76" s="66" t="s">
        <v>151</v>
      </c>
      <c r="AQ76" s="66" t="s">
        <v>141</v>
      </c>
      <c r="AR76" s="66">
        <v>1993</v>
      </c>
      <c r="AS76" s="66">
        <v>1.8759999999999999</v>
      </c>
      <c r="AT76" s="66">
        <v>1.4910000000000001</v>
      </c>
      <c r="AU76" s="66">
        <v>2.9590000000000001</v>
      </c>
      <c r="AV76" s="66">
        <v>2.8879999999999999</v>
      </c>
      <c r="AW76" s="66">
        <v>2.6280000000000001</v>
      </c>
      <c r="AX76" s="66">
        <v>2.4790000000000001</v>
      </c>
      <c r="AY76" s="66">
        <v>2.2770000000000001</v>
      </c>
      <c r="AZ76" s="66">
        <v>1.8220000000000001</v>
      </c>
      <c r="BA76" s="66">
        <v>1.823</v>
      </c>
      <c r="BB76" s="66">
        <v>3.5880000000000001</v>
      </c>
      <c r="BC76" s="66">
        <v>2.2229999999999999</v>
      </c>
      <c r="BD76" s="66">
        <v>1.1020000000000001</v>
      </c>
      <c r="BE76" s="66"/>
      <c r="BF76" s="66" t="s">
        <v>88</v>
      </c>
      <c r="BG76" s="66" t="s">
        <v>142</v>
      </c>
      <c r="BH76" s="66" t="s">
        <v>141</v>
      </c>
      <c r="BI76" s="66">
        <v>1993</v>
      </c>
      <c r="BJ76" s="66">
        <v>119.1</v>
      </c>
      <c r="BK76" s="66">
        <v>92.3</v>
      </c>
      <c r="BL76" s="66">
        <v>101.7</v>
      </c>
      <c r="BM76" s="66">
        <v>20.9</v>
      </c>
      <c r="BN76" s="66">
        <v>89.4</v>
      </c>
      <c r="BO76" s="66">
        <v>60.7</v>
      </c>
      <c r="BP76" s="66">
        <v>84.1</v>
      </c>
      <c r="BQ76" s="66">
        <v>36.700000000000003</v>
      </c>
      <c r="BR76" s="66">
        <v>55</v>
      </c>
      <c r="BS76" s="66">
        <v>53.4</v>
      </c>
      <c r="BT76" s="66">
        <v>71.900000000000006</v>
      </c>
      <c r="BU76" s="66">
        <v>267.5</v>
      </c>
      <c r="BV76" s="66"/>
      <c r="BW76" s="66">
        <f t="shared" si="4"/>
        <v>2.8124183962264153</v>
      </c>
      <c r="BX76" s="66">
        <f t="shared" si="5"/>
        <v>2.2525531680440771</v>
      </c>
      <c r="BY76" s="66">
        <f t="shared" si="6"/>
        <v>2.5052573488630059</v>
      </c>
      <c r="BZ76" s="66">
        <f t="shared" si="7"/>
        <v>1.3694631447066195</v>
      </c>
      <c r="CG76" s="15"/>
      <c r="CH76" s="15"/>
    </row>
    <row r="77" spans="1:86" x14ac:dyDescent="0.25">
      <c r="AO77" s="66" t="s">
        <v>88</v>
      </c>
      <c r="AP77" s="66" t="s">
        <v>151</v>
      </c>
      <c r="AQ77" s="66" t="s">
        <v>141</v>
      </c>
      <c r="AR77" s="66">
        <v>1994</v>
      </c>
      <c r="AS77" s="66">
        <v>1.6359999999999999</v>
      </c>
      <c r="AT77" s="66">
        <v>2.1720000000000002</v>
      </c>
      <c r="AU77" s="66">
        <v>2.1379999999999999</v>
      </c>
      <c r="AV77" s="66">
        <v>1.8939999999999999</v>
      </c>
      <c r="AW77" s="66">
        <v>1.7370000000000001</v>
      </c>
      <c r="AX77" s="66">
        <v>2.3759999999999999</v>
      </c>
      <c r="AY77" s="66">
        <v>1.6240000000000001</v>
      </c>
      <c r="AZ77" s="66">
        <v>0.93899999999999995</v>
      </c>
      <c r="BA77" s="66">
        <v>1.1399999999999999</v>
      </c>
      <c r="BB77" s="66">
        <v>1.698</v>
      </c>
      <c r="BC77" s="66">
        <v>2.2400000000000002</v>
      </c>
      <c r="BD77" s="66">
        <v>0.879</v>
      </c>
      <c r="BE77" s="66"/>
      <c r="BF77" s="66" t="s">
        <v>88</v>
      </c>
      <c r="BG77" s="66" t="s">
        <v>142</v>
      </c>
      <c r="BH77" s="66" t="s">
        <v>141</v>
      </c>
      <c r="BI77" s="66">
        <v>1994</v>
      </c>
      <c r="BJ77" s="66">
        <v>105.7</v>
      </c>
      <c r="BK77" s="66">
        <v>42.5</v>
      </c>
      <c r="BL77" s="66">
        <v>145.80000000000001</v>
      </c>
      <c r="BM77" s="66">
        <v>82.7</v>
      </c>
      <c r="BN77" s="66">
        <v>66.7</v>
      </c>
      <c r="BO77" s="66">
        <v>26.1</v>
      </c>
      <c r="BP77" s="66">
        <v>109.2</v>
      </c>
      <c r="BQ77" s="66">
        <v>142.6</v>
      </c>
      <c r="BR77" s="66">
        <v>162.1</v>
      </c>
      <c r="BS77" s="66">
        <v>79.3</v>
      </c>
      <c r="BT77" s="66">
        <v>81.7</v>
      </c>
      <c r="BU77" s="66">
        <v>139.19999999999999</v>
      </c>
      <c r="BV77" s="66"/>
      <c r="BW77" s="66">
        <f t="shared" si="4"/>
        <v>1.9790382791327912</v>
      </c>
      <c r="BX77" s="66">
        <f t="shared" si="5"/>
        <v>1.3431299028427495</v>
      </c>
      <c r="BY77" s="66">
        <f t="shared" si="6"/>
        <v>1.5551018260600435</v>
      </c>
      <c r="BZ77" s="66">
        <f t="shared" si="7"/>
        <v>1.348615170494085</v>
      </c>
      <c r="CG77" s="15"/>
      <c r="CH77" s="15"/>
    </row>
    <row r="78" spans="1:86" x14ac:dyDescent="0.25">
      <c r="A78" s="100" t="s">
        <v>138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66" t="s">
        <v>88</v>
      </c>
      <c r="AP78" s="66" t="s">
        <v>151</v>
      </c>
      <c r="AQ78" s="66" t="s">
        <v>141</v>
      </c>
      <c r="AR78" s="66">
        <v>1995</v>
      </c>
      <c r="AS78" s="66">
        <v>0.92200000000000004</v>
      </c>
      <c r="AT78" s="66">
        <v>1.9650000000000001</v>
      </c>
      <c r="AU78" s="66">
        <v>2.0310000000000001</v>
      </c>
      <c r="AV78" s="66">
        <v>2.4790000000000001</v>
      </c>
      <c r="AW78" s="66">
        <v>2.1909999999999998</v>
      </c>
      <c r="AX78" s="66">
        <v>1.0489999999999999</v>
      </c>
      <c r="AY78" s="66">
        <v>1.849</v>
      </c>
      <c r="AZ78" s="66">
        <v>2.504</v>
      </c>
      <c r="BA78" s="66">
        <v>1.27</v>
      </c>
      <c r="BB78" s="66">
        <v>1.7210000000000001</v>
      </c>
      <c r="BC78" s="66">
        <v>0.83299999999999996</v>
      </c>
      <c r="BD78" s="66">
        <v>1.2869999999999999</v>
      </c>
      <c r="BE78" s="66"/>
      <c r="BF78" s="66" t="s">
        <v>88</v>
      </c>
      <c r="BG78" s="66" t="s">
        <v>142</v>
      </c>
      <c r="BH78" s="66" t="s">
        <v>141</v>
      </c>
      <c r="BI78" s="66">
        <v>1995</v>
      </c>
      <c r="BJ78" s="66">
        <v>308.39999999999998</v>
      </c>
      <c r="BK78" s="66">
        <v>75.400000000000006</v>
      </c>
      <c r="BL78" s="66">
        <v>134.69999999999999</v>
      </c>
      <c r="BM78" s="66">
        <v>87.9</v>
      </c>
      <c r="BN78" s="66">
        <v>107.2</v>
      </c>
      <c r="BO78" s="66">
        <v>175.4</v>
      </c>
      <c r="BP78" s="66">
        <v>131.80000000000001</v>
      </c>
      <c r="BQ78" s="66">
        <v>70.8</v>
      </c>
      <c r="BR78" s="66">
        <v>115</v>
      </c>
      <c r="BS78" s="66">
        <v>9.3000000000000007</v>
      </c>
      <c r="BT78" s="66">
        <v>102.9</v>
      </c>
      <c r="BU78" s="66">
        <v>101.3</v>
      </c>
      <c r="BV78" s="66"/>
      <c r="BW78" s="66">
        <f t="shared" si="4"/>
        <v>2.202410551849606</v>
      </c>
      <c r="BX78" s="66">
        <f t="shared" si="5"/>
        <v>1.6004656084656081</v>
      </c>
      <c r="BY78" s="66">
        <f t="shared" si="6"/>
        <v>1.0905413732394367</v>
      </c>
      <c r="BZ78" s="66">
        <f t="shared" si="7"/>
        <v>1.1603358070500929</v>
      </c>
      <c r="CG78" s="15"/>
      <c r="CH78" s="15"/>
    </row>
    <row r="79" spans="1:86" x14ac:dyDescent="0.25">
      <c r="B79" s="2" t="s">
        <v>15</v>
      </c>
      <c r="C79" s="2" t="s">
        <v>18</v>
      </c>
      <c r="D79" s="2" t="s">
        <v>19</v>
      </c>
      <c r="E79" s="2" t="s">
        <v>20</v>
      </c>
      <c r="F79" s="2" t="s">
        <v>21</v>
      </c>
      <c r="G79" s="2" t="s">
        <v>22</v>
      </c>
      <c r="H79" s="2" t="s">
        <v>23</v>
      </c>
      <c r="I79" s="2" t="s">
        <v>24</v>
      </c>
      <c r="J79" s="2" t="s">
        <v>25</v>
      </c>
      <c r="K79" s="2" t="s">
        <v>29</v>
      </c>
      <c r="L79" s="2" t="s">
        <v>45</v>
      </c>
      <c r="M79" s="2" t="s">
        <v>47</v>
      </c>
      <c r="N79" s="2" t="s">
        <v>48</v>
      </c>
      <c r="O79" s="2" t="s">
        <v>51</v>
      </c>
      <c r="P79" s="2" t="s">
        <v>52</v>
      </c>
      <c r="Q79" s="2" t="s">
        <v>53</v>
      </c>
      <c r="R79" s="2" t="s">
        <v>59</v>
      </c>
      <c r="S79" s="2" t="s">
        <v>60</v>
      </c>
      <c r="T79" s="2" t="s">
        <v>62</v>
      </c>
      <c r="U79" s="2" t="s">
        <v>63</v>
      </c>
      <c r="V79" s="2" t="s">
        <v>64</v>
      </c>
      <c r="W79" s="2" t="s">
        <v>70</v>
      </c>
      <c r="X79" s="2" t="s">
        <v>71</v>
      </c>
      <c r="Y79" s="2" t="s">
        <v>73</v>
      </c>
      <c r="Z79" s="2" t="s">
        <v>75</v>
      </c>
      <c r="AA79" s="2" t="s">
        <v>2</v>
      </c>
      <c r="AB79" s="2" t="s">
        <v>77</v>
      </c>
      <c r="AC79" s="2" t="s">
        <v>78</v>
      </c>
      <c r="AD79" s="2" t="s">
        <v>81</v>
      </c>
      <c r="AE79" s="2" t="s">
        <v>83</v>
      </c>
      <c r="AF79" s="2" t="s">
        <v>84</v>
      </c>
      <c r="AG79" s="2" t="s">
        <v>87</v>
      </c>
      <c r="AH79" s="2" t="s">
        <v>88</v>
      </c>
      <c r="AI79" s="2" t="s">
        <v>94</v>
      </c>
      <c r="AJ79" s="2" t="s">
        <v>95</v>
      </c>
      <c r="AK79" s="2" t="s">
        <v>96</v>
      </c>
      <c r="AL79" s="2" t="s">
        <v>136</v>
      </c>
      <c r="AM79" s="2" t="s">
        <v>100</v>
      </c>
      <c r="AO79" s="66" t="s">
        <v>88</v>
      </c>
      <c r="AP79" s="66" t="s">
        <v>151</v>
      </c>
      <c r="AQ79" s="66" t="s">
        <v>141</v>
      </c>
      <c r="AR79" s="66">
        <v>1996</v>
      </c>
      <c r="AS79" s="66">
        <v>2.4020000000000001</v>
      </c>
      <c r="AT79" s="66">
        <v>2.1680000000000001</v>
      </c>
      <c r="AU79" s="66">
        <v>2.8570000000000002</v>
      </c>
      <c r="AV79" s="66">
        <v>2.0209999999999999</v>
      </c>
      <c r="AW79" s="66">
        <v>1.1919999999999999</v>
      </c>
      <c r="AX79" s="66">
        <v>1.7010000000000001</v>
      </c>
      <c r="AY79" s="66">
        <v>1.2829999999999999</v>
      </c>
      <c r="AZ79" s="66">
        <v>1.405</v>
      </c>
      <c r="BA79" s="66">
        <v>1.2430000000000001</v>
      </c>
      <c r="BB79" s="66">
        <v>1.33</v>
      </c>
      <c r="BC79" s="66">
        <v>1.24</v>
      </c>
      <c r="BD79" s="66">
        <v>1.52</v>
      </c>
      <c r="BE79" s="66"/>
      <c r="BF79" s="66" t="s">
        <v>88</v>
      </c>
      <c r="BG79" s="66" t="s">
        <v>142</v>
      </c>
      <c r="BH79" s="66" t="s">
        <v>141</v>
      </c>
      <c r="BI79" s="66">
        <v>1996</v>
      </c>
      <c r="BJ79" s="66">
        <v>17.899999999999999</v>
      </c>
      <c r="BK79" s="66">
        <v>64.7</v>
      </c>
      <c r="BL79" s="66">
        <v>64.900000000000006</v>
      </c>
      <c r="BM79" s="66">
        <v>44.6</v>
      </c>
      <c r="BN79" s="66">
        <v>125.8</v>
      </c>
      <c r="BO79" s="66">
        <v>76.3</v>
      </c>
      <c r="BP79" s="66">
        <v>128.69999999999999</v>
      </c>
      <c r="BQ79" s="66">
        <v>130</v>
      </c>
      <c r="BR79" s="66">
        <v>136.4</v>
      </c>
      <c r="BS79" s="66">
        <v>75.5</v>
      </c>
      <c r="BT79" s="66">
        <v>90.1</v>
      </c>
      <c r="BU79" s="66">
        <v>63.3</v>
      </c>
      <c r="BV79" s="66"/>
      <c r="BW79" s="66">
        <f t="shared" si="4"/>
        <v>1.8083701657458562</v>
      </c>
      <c r="BX79" s="66">
        <f t="shared" si="5"/>
        <v>1.4255474626865672</v>
      </c>
      <c r="BY79" s="66">
        <f t="shared" si="6"/>
        <v>1.2638549668874173</v>
      </c>
      <c r="BZ79" s="66">
        <f t="shared" si="7"/>
        <v>1.9155681973954768</v>
      </c>
      <c r="CG79" s="15"/>
      <c r="CH79" s="15"/>
    </row>
    <row r="80" spans="1:86" x14ac:dyDescent="0.25">
      <c r="A80" s="2">
        <v>1990</v>
      </c>
      <c r="B80" s="2">
        <v>0.35670000000000002</v>
      </c>
      <c r="C80" s="2">
        <v>1.2853000000000001</v>
      </c>
      <c r="D80" s="2">
        <v>0.98409999999999997</v>
      </c>
      <c r="E80" s="2">
        <v>0.52800000000000002</v>
      </c>
      <c r="F80" s="2">
        <v>1.0463</v>
      </c>
      <c r="G80" s="2">
        <v>0.29730000000000001</v>
      </c>
      <c r="H80" s="2">
        <v>0.48649999999999999</v>
      </c>
      <c r="I80" s="2">
        <v>0.56569999999999998</v>
      </c>
      <c r="J80" s="2">
        <v>1.4155</v>
      </c>
      <c r="K80" s="2">
        <v>1.0148999999999999</v>
      </c>
      <c r="L80" s="2">
        <v>0.37180000000000002</v>
      </c>
      <c r="M80" s="2">
        <v>1.0076000000000001</v>
      </c>
      <c r="N80" s="2">
        <v>0.30859999999999999</v>
      </c>
      <c r="O80" s="15">
        <v>0.31390000000000001</v>
      </c>
      <c r="P80" s="48">
        <v>0.70640000000000003</v>
      </c>
      <c r="Q80" s="15">
        <v>0.2208</v>
      </c>
      <c r="R80" s="2">
        <v>0.41470000000000001</v>
      </c>
      <c r="S80" s="2">
        <v>0.1565</v>
      </c>
      <c r="T80" s="2">
        <v>0.32969999999999999</v>
      </c>
      <c r="U80" s="2">
        <v>0.63600000000000001</v>
      </c>
      <c r="V80" s="2">
        <v>0.115</v>
      </c>
      <c r="W80" s="2">
        <v>0.70320000000000005</v>
      </c>
      <c r="X80" s="2">
        <v>1.4359</v>
      </c>
      <c r="Y80" s="2">
        <v>0.14860000000000001</v>
      </c>
      <c r="Z80" s="15">
        <v>0.14135462042715163</v>
      </c>
      <c r="AA80" s="2">
        <v>1.0067999999999999</v>
      </c>
      <c r="AB80" s="2">
        <v>1.0071000000000001</v>
      </c>
      <c r="AC80" s="15">
        <v>0.77627521879318295</v>
      </c>
      <c r="AD80" s="2">
        <v>0.7268</v>
      </c>
      <c r="AE80" s="2">
        <v>0.25929999999999997</v>
      </c>
      <c r="AF80" s="2">
        <v>8.8999999999999996E-2</v>
      </c>
      <c r="AG80" s="2">
        <v>1.0504</v>
      </c>
      <c r="AH80" s="10">
        <v>-999.9</v>
      </c>
      <c r="AI80" s="2">
        <v>2.3628</v>
      </c>
      <c r="AJ80" s="2">
        <v>0.24529999999999999</v>
      </c>
      <c r="AK80" s="2">
        <v>0.69969999999999999</v>
      </c>
      <c r="AL80" s="2">
        <v>0.5363</v>
      </c>
      <c r="AM80" s="2">
        <v>0.79649999999999999</v>
      </c>
      <c r="AO80" s="66" t="s">
        <v>88</v>
      </c>
      <c r="AP80" s="66" t="s">
        <v>151</v>
      </c>
      <c r="AQ80" s="66" t="s">
        <v>141</v>
      </c>
      <c r="AR80" s="66">
        <v>1997</v>
      </c>
      <c r="AS80" s="66">
        <v>1.2270000000000001</v>
      </c>
      <c r="AT80" s="66">
        <v>1.28</v>
      </c>
      <c r="AU80" s="66">
        <v>1.9039999999999999</v>
      </c>
      <c r="AV80" s="66">
        <v>1.0549999999999999</v>
      </c>
      <c r="AW80" s="66">
        <v>1.6120000000000001</v>
      </c>
      <c r="AX80" s="66">
        <v>1.286</v>
      </c>
      <c r="AY80" s="66">
        <v>0.71899999999999997</v>
      </c>
      <c r="AZ80" s="66">
        <v>1.3779999999999999</v>
      </c>
      <c r="BA80" s="66">
        <v>2.3820000000000001</v>
      </c>
      <c r="BB80" s="66">
        <v>0.82799999999999996</v>
      </c>
      <c r="BC80" s="66">
        <v>1.014</v>
      </c>
      <c r="BD80" s="66">
        <v>1.581</v>
      </c>
      <c r="BE80" s="66"/>
      <c r="BF80" s="66" t="s">
        <v>88</v>
      </c>
      <c r="BG80" s="66" t="s">
        <v>142</v>
      </c>
      <c r="BH80" s="66" t="s">
        <v>141</v>
      </c>
      <c r="BI80" s="66">
        <v>1997</v>
      </c>
      <c r="BJ80" s="66">
        <v>29.9</v>
      </c>
      <c r="BK80" s="66">
        <v>121.7</v>
      </c>
      <c r="BL80" s="66">
        <v>46.7</v>
      </c>
      <c r="BM80" s="66">
        <v>115.1</v>
      </c>
      <c r="BN80" s="66">
        <v>54.4</v>
      </c>
      <c r="BO80" s="66">
        <v>105.7</v>
      </c>
      <c r="BP80" s="66">
        <v>357.4</v>
      </c>
      <c r="BQ80" s="66">
        <v>30.8</v>
      </c>
      <c r="BR80" s="66">
        <v>35.200000000000003</v>
      </c>
      <c r="BS80" s="66">
        <v>98.2</v>
      </c>
      <c r="BT80" s="66">
        <v>82.5</v>
      </c>
      <c r="BU80" s="66">
        <v>188.3</v>
      </c>
      <c r="BV80" s="66"/>
      <c r="BW80" s="66">
        <f t="shared" si="4"/>
        <v>1.3785388529139682</v>
      </c>
      <c r="BX80" s="66">
        <f t="shared" si="5"/>
        <v>0.88143996760477838</v>
      </c>
      <c r="BY80" s="66">
        <f t="shared" si="6"/>
        <v>1.1524363131079203</v>
      </c>
      <c r="BZ80" s="66">
        <f t="shared" si="7"/>
        <v>1.4420876728449545</v>
      </c>
      <c r="CG80" s="15"/>
      <c r="CH80" s="15"/>
    </row>
    <row r="81" spans="1:86" x14ac:dyDescent="0.25">
      <c r="A81" s="2">
        <v>1991</v>
      </c>
      <c r="B81" s="2">
        <v>0.40629999999999999</v>
      </c>
      <c r="C81" s="2">
        <v>0.98360000000000003</v>
      </c>
      <c r="D81" s="2">
        <v>0.90100000000000002</v>
      </c>
      <c r="E81" s="2">
        <v>0.86019999999999996</v>
      </c>
      <c r="F81" s="2">
        <v>0.99890000000000001</v>
      </c>
      <c r="G81" s="2">
        <v>0.38640000000000002</v>
      </c>
      <c r="H81" s="2">
        <v>0.61470000000000002</v>
      </c>
      <c r="I81" s="2">
        <v>0.84260000000000002</v>
      </c>
      <c r="J81" s="10">
        <v>-999.9</v>
      </c>
      <c r="K81" s="10">
        <v>-999.9</v>
      </c>
      <c r="L81" s="2">
        <v>0.54249999999999998</v>
      </c>
      <c r="M81" s="2">
        <v>1.135</v>
      </c>
      <c r="N81" s="2">
        <v>0.31140000000000001</v>
      </c>
      <c r="O81" s="15">
        <v>0.37190000000000001</v>
      </c>
      <c r="P81" s="48">
        <v>0.63639999999999997</v>
      </c>
      <c r="Q81" s="15">
        <v>0.39019999999999999</v>
      </c>
      <c r="R81" s="2">
        <v>0.375</v>
      </c>
      <c r="S81" s="2">
        <v>0.1686</v>
      </c>
      <c r="T81" s="2">
        <v>0.36880000000000002</v>
      </c>
      <c r="U81" s="2">
        <v>0.76049999999999995</v>
      </c>
      <c r="V81" s="2">
        <v>8.8499999999999995E-2</v>
      </c>
      <c r="W81" s="2">
        <v>0.24840000000000001</v>
      </c>
      <c r="X81" s="2">
        <v>0.50360000000000005</v>
      </c>
      <c r="Y81" s="2">
        <v>0.33169999999999999</v>
      </c>
      <c r="Z81" s="15">
        <v>8.1593899782135076E-2</v>
      </c>
      <c r="AA81" s="2">
        <v>0.90910000000000002</v>
      </c>
      <c r="AB81" s="2">
        <v>2.7044999999999999</v>
      </c>
      <c r="AC81" s="15">
        <v>0.74621758154335716</v>
      </c>
      <c r="AD81" s="2">
        <v>0.61180000000000001</v>
      </c>
      <c r="AE81" s="2">
        <v>0.1074</v>
      </c>
      <c r="AF81" s="2">
        <v>5.4899999999999997E-2</v>
      </c>
      <c r="AG81" s="2">
        <v>0.98740000000000006</v>
      </c>
      <c r="AH81" s="15">
        <v>1.8224359183673469</v>
      </c>
      <c r="AI81" s="2">
        <v>1.5044</v>
      </c>
      <c r="AJ81" s="2">
        <v>0.34939999999999999</v>
      </c>
      <c r="AK81" s="2">
        <v>0.33260000000000001</v>
      </c>
      <c r="AL81" s="2">
        <v>0.72929999999999995</v>
      </c>
      <c r="AM81" s="2">
        <v>0.8498</v>
      </c>
      <c r="AO81" s="66" t="s">
        <v>88</v>
      </c>
      <c r="AP81" s="66" t="s">
        <v>151</v>
      </c>
      <c r="AQ81" s="66" t="s">
        <v>141</v>
      </c>
      <c r="AR81" s="66">
        <v>1998</v>
      </c>
      <c r="AS81" s="66">
        <v>0.66800000000000004</v>
      </c>
      <c r="AT81" s="66">
        <v>1.587</v>
      </c>
      <c r="AU81" s="66">
        <v>0.92200000000000004</v>
      </c>
      <c r="AV81" s="66">
        <v>1.8440000000000001</v>
      </c>
      <c r="AW81" s="66">
        <v>1.252</v>
      </c>
      <c r="AX81" s="66">
        <v>1.177</v>
      </c>
      <c r="AY81" s="66">
        <v>1.3260000000000001</v>
      </c>
      <c r="AZ81" s="66">
        <v>1.3420000000000001</v>
      </c>
      <c r="BA81" s="66">
        <v>1</v>
      </c>
      <c r="BB81" s="66">
        <v>0.94799999999999995</v>
      </c>
      <c r="BC81" s="66">
        <v>1.514</v>
      </c>
      <c r="BD81" s="66">
        <v>1.1870000000000001</v>
      </c>
      <c r="BE81" s="66"/>
      <c r="BF81" s="66" t="s">
        <v>88</v>
      </c>
      <c r="BG81" s="66" t="s">
        <v>142</v>
      </c>
      <c r="BH81" s="66" t="s">
        <v>141</v>
      </c>
      <c r="BI81" s="66">
        <v>1998</v>
      </c>
      <c r="BJ81" s="66">
        <v>135.6</v>
      </c>
      <c r="BK81" s="66">
        <v>17.899999999999999</v>
      </c>
      <c r="BL81" s="66">
        <v>118.1</v>
      </c>
      <c r="BM81" s="66">
        <v>61.4</v>
      </c>
      <c r="BN81" s="66">
        <v>35.9</v>
      </c>
      <c r="BO81" s="66">
        <v>110.7</v>
      </c>
      <c r="BP81" s="66">
        <v>91.7</v>
      </c>
      <c r="BQ81" s="66">
        <v>87.5</v>
      </c>
      <c r="BR81" s="66">
        <v>146.4</v>
      </c>
      <c r="BS81" s="66">
        <v>240.3</v>
      </c>
      <c r="BT81" s="66">
        <v>114.8</v>
      </c>
      <c r="BU81" s="66">
        <v>82.5</v>
      </c>
      <c r="BV81" s="66"/>
      <c r="BW81" s="66">
        <f t="shared" si="4"/>
        <v>1.2398170844939647</v>
      </c>
      <c r="BX81" s="66">
        <f t="shared" si="5"/>
        <v>1.273932735426009</v>
      </c>
      <c r="BY81" s="66">
        <f t="shared" si="6"/>
        <v>1.0927449651046857</v>
      </c>
      <c r="BZ81" s="66">
        <f t="shared" si="7"/>
        <v>0.91913389830508463</v>
      </c>
      <c r="CG81" s="15"/>
      <c r="CH81" s="15"/>
    </row>
    <row r="82" spans="1:86" x14ac:dyDescent="0.25">
      <c r="A82" s="2">
        <v>1992</v>
      </c>
      <c r="B82" s="2">
        <v>0.29599999999999999</v>
      </c>
      <c r="C82" s="2">
        <v>1.0530999999999999</v>
      </c>
      <c r="D82" s="2">
        <v>0.74560000000000004</v>
      </c>
      <c r="E82" s="2">
        <v>0.60570000000000002</v>
      </c>
      <c r="F82" s="2">
        <v>1.0209999999999999</v>
      </c>
      <c r="G82" s="2">
        <v>0.40360000000000001</v>
      </c>
      <c r="H82" s="2">
        <v>0.54220000000000002</v>
      </c>
      <c r="I82" s="2">
        <v>0.61399999999999999</v>
      </c>
      <c r="J82" s="10">
        <v>-999.9</v>
      </c>
      <c r="K82" s="2">
        <v>0.76170000000000004</v>
      </c>
      <c r="L82" s="2">
        <v>0.32850000000000001</v>
      </c>
      <c r="M82" s="2">
        <v>0.94640000000000002</v>
      </c>
      <c r="N82" s="2">
        <v>0.44969999999999999</v>
      </c>
      <c r="O82" s="15">
        <v>0.35349999999999998</v>
      </c>
      <c r="P82" s="48">
        <v>0.36620000000000003</v>
      </c>
      <c r="Q82" s="15">
        <v>0.32969999999999999</v>
      </c>
      <c r="R82" s="2">
        <v>0.34560000000000002</v>
      </c>
      <c r="S82" s="2">
        <v>0.16520000000000001</v>
      </c>
      <c r="T82" s="2">
        <v>0.38669999999999999</v>
      </c>
      <c r="U82" s="2">
        <v>0.86919999999999997</v>
      </c>
      <c r="V82" s="2">
        <v>0.1656</v>
      </c>
      <c r="W82" s="2">
        <v>0.8972</v>
      </c>
      <c r="X82" s="2">
        <v>0.7248</v>
      </c>
      <c r="Y82" s="2">
        <v>0.1333</v>
      </c>
      <c r="Z82" s="15">
        <v>6.3095238095238093E-2</v>
      </c>
      <c r="AA82" s="2">
        <v>0.74580000000000002</v>
      </c>
      <c r="AB82" s="2">
        <v>1.2148000000000001</v>
      </c>
      <c r="AC82" s="15">
        <v>0.82981658374792699</v>
      </c>
      <c r="AD82" s="2">
        <v>0.64700000000000002</v>
      </c>
      <c r="AE82" s="2">
        <v>9.9599999999999994E-2</v>
      </c>
      <c r="AF82" s="2">
        <v>8.5699999999999998E-2</v>
      </c>
      <c r="AG82" s="2">
        <v>1.0591999999999999</v>
      </c>
      <c r="AH82" s="15">
        <v>1.6580159325210873</v>
      </c>
      <c r="AI82" s="2">
        <v>2.0996999999999999</v>
      </c>
      <c r="AJ82" s="2">
        <v>0.51129999999999998</v>
      </c>
      <c r="AK82" s="2">
        <v>0.60970000000000002</v>
      </c>
      <c r="AL82" s="2">
        <v>0.56420000000000003</v>
      </c>
      <c r="AM82" s="2">
        <v>0.63680000000000003</v>
      </c>
      <c r="AO82" s="66" t="s">
        <v>88</v>
      </c>
      <c r="AP82" s="66" t="s">
        <v>151</v>
      </c>
      <c r="AQ82" s="66" t="s">
        <v>141</v>
      </c>
      <c r="AR82" s="66">
        <v>1999</v>
      </c>
      <c r="AS82" s="66">
        <v>0.88400000000000001</v>
      </c>
      <c r="AT82" s="66">
        <v>0.70699999999999996</v>
      </c>
      <c r="AU82" s="66">
        <v>1.214</v>
      </c>
      <c r="AV82" s="66">
        <v>0.97799999999999998</v>
      </c>
      <c r="AW82" s="66">
        <v>1.157</v>
      </c>
      <c r="AX82" s="66">
        <v>0.52600000000000002</v>
      </c>
      <c r="AY82" s="66">
        <v>0.498</v>
      </c>
      <c r="AZ82" s="66">
        <v>0.70399999999999996</v>
      </c>
      <c r="BA82" s="66">
        <v>0.47599999999999998</v>
      </c>
      <c r="BB82" s="66">
        <v>0.83699999999999997</v>
      </c>
      <c r="BC82" s="66">
        <v>0.82899999999999996</v>
      </c>
      <c r="BD82" s="66">
        <v>0.64900000000000002</v>
      </c>
      <c r="BE82" s="66"/>
      <c r="BF82" s="66" t="s">
        <v>88</v>
      </c>
      <c r="BG82" s="66" t="s">
        <v>142</v>
      </c>
      <c r="BH82" s="66" t="s">
        <v>141</v>
      </c>
      <c r="BI82" s="66">
        <v>1999</v>
      </c>
      <c r="BJ82" s="66">
        <v>102.4</v>
      </c>
      <c r="BK82" s="66">
        <v>90.9</v>
      </c>
      <c r="BL82" s="66">
        <v>57</v>
      </c>
      <c r="BM82" s="66">
        <v>53.3</v>
      </c>
      <c r="BN82" s="66">
        <v>57.4</v>
      </c>
      <c r="BO82" s="66">
        <v>107.2</v>
      </c>
      <c r="BP82" s="66">
        <v>127.8</v>
      </c>
      <c r="BQ82" s="66">
        <v>55.1</v>
      </c>
      <c r="BR82" s="66">
        <v>88.8</v>
      </c>
      <c r="BS82" s="66">
        <v>65.2</v>
      </c>
      <c r="BT82" s="66">
        <v>55.6</v>
      </c>
      <c r="BU82" s="66">
        <v>208</v>
      </c>
      <c r="BV82" s="66"/>
      <c r="BW82" s="66">
        <f t="shared" si="4"/>
        <v>1.1194824090638043</v>
      </c>
      <c r="BX82" s="66">
        <f t="shared" si="5"/>
        <v>0.5474732850741123</v>
      </c>
      <c r="BY82" s="66">
        <f t="shared" si="6"/>
        <v>0.68193511450381683</v>
      </c>
      <c r="BZ82" s="66">
        <f t="shared" si="7"/>
        <v>0.7221029155245452</v>
      </c>
      <c r="CG82" s="15"/>
      <c r="CH82" s="15"/>
    </row>
    <row r="83" spans="1:86" x14ac:dyDescent="0.25">
      <c r="A83" s="2">
        <v>1993</v>
      </c>
      <c r="B83" s="2">
        <v>0.37609999999999999</v>
      </c>
      <c r="C83" s="2">
        <v>1.1456999999999999</v>
      </c>
      <c r="D83" s="2">
        <v>0.85619999999999996</v>
      </c>
      <c r="E83" s="2">
        <v>0.95120000000000005</v>
      </c>
      <c r="F83" s="2">
        <v>1.0803</v>
      </c>
      <c r="G83" s="2">
        <v>0.47799999999999998</v>
      </c>
      <c r="H83" s="2">
        <v>0.5917</v>
      </c>
      <c r="I83" s="2">
        <v>0.57169999999999999</v>
      </c>
      <c r="J83" s="2">
        <v>0.89900000000000002</v>
      </c>
      <c r="K83" s="2">
        <v>0.94930000000000003</v>
      </c>
      <c r="L83" s="2">
        <v>0.63239999999999996</v>
      </c>
      <c r="M83" s="2">
        <v>0.81520000000000004</v>
      </c>
      <c r="N83" s="2">
        <v>0.223</v>
      </c>
      <c r="O83" s="15">
        <v>0.53439999999999999</v>
      </c>
      <c r="P83" s="48">
        <v>0.46450000000000002</v>
      </c>
      <c r="Q83" s="15">
        <v>0.32369999999999999</v>
      </c>
      <c r="R83" s="2">
        <v>0.57440000000000002</v>
      </c>
      <c r="S83" s="2">
        <v>0.69550000000000001</v>
      </c>
      <c r="T83" s="2">
        <v>0.58650000000000002</v>
      </c>
      <c r="U83" s="2">
        <v>0.56440000000000001</v>
      </c>
      <c r="V83" s="2">
        <v>0.33389999999999997</v>
      </c>
      <c r="W83" s="10">
        <v>-999.9</v>
      </c>
      <c r="X83" s="2">
        <v>0.68020000000000003</v>
      </c>
      <c r="Y83" s="2">
        <v>0.22439999999999999</v>
      </c>
      <c r="Z83" s="15">
        <v>0.14983295897860269</v>
      </c>
      <c r="AA83" s="2">
        <v>0.7238</v>
      </c>
      <c r="AB83" s="2">
        <v>1.4716</v>
      </c>
      <c r="AC83" s="15">
        <v>0.56686908284023663</v>
      </c>
      <c r="AD83" s="2">
        <v>0.86939999999999995</v>
      </c>
      <c r="AE83" s="2">
        <v>0.114</v>
      </c>
      <c r="AF83" s="2">
        <v>7.0900000000000005E-2</v>
      </c>
      <c r="AG83" s="2">
        <v>2.0325000000000002</v>
      </c>
      <c r="AH83" s="15">
        <v>2.5052573488630059</v>
      </c>
      <c r="AI83" s="2">
        <v>2.8809</v>
      </c>
      <c r="AJ83" s="2">
        <v>0.38179999999999997</v>
      </c>
      <c r="AK83" s="2">
        <v>0.4531</v>
      </c>
      <c r="AL83" s="2">
        <v>1.0148999999999999</v>
      </c>
      <c r="AM83" s="2">
        <v>0.67079999999999995</v>
      </c>
      <c r="AO83" s="66" t="s">
        <v>88</v>
      </c>
      <c r="AP83" s="66" t="s">
        <v>151</v>
      </c>
      <c r="AQ83" s="66" t="s">
        <v>141</v>
      </c>
      <c r="AR83" s="66">
        <v>2000</v>
      </c>
      <c r="AS83" s="66">
        <v>0.41399999999999998</v>
      </c>
      <c r="AT83" s="66">
        <v>0.46100000000000002</v>
      </c>
      <c r="AU83" s="66">
        <v>0.52100000000000002</v>
      </c>
      <c r="AV83" s="66">
        <v>0.376</v>
      </c>
      <c r="AW83" s="66">
        <v>0.48899999999999999</v>
      </c>
      <c r="AX83" s="66">
        <v>0.69899999999999995</v>
      </c>
      <c r="AY83" s="66">
        <v>0.65100000000000002</v>
      </c>
      <c r="AZ83" s="66">
        <v>0.64700000000000002</v>
      </c>
      <c r="BA83" s="66">
        <v>0.81200000000000006</v>
      </c>
      <c r="BB83" s="66">
        <v>0.88</v>
      </c>
      <c r="BC83" s="66">
        <v>0.754</v>
      </c>
      <c r="BD83" s="66">
        <v>0.81499999999999995</v>
      </c>
      <c r="BE83" s="66"/>
      <c r="BF83" s="66" t="s">
        <v>88</v>
      </c>
      <c r="BG83" s="66" t="s">
        <v>142</v>
      </c>
      <c r="BH83" s="66" t="s">
        <v>141</v>
      </c>
      <c r="BI83" s="66">
        <v>2000</v>
      </c>
      <c r="BJ83" s="66">
        <v>64.900000000000006</v>
      </c>
      <c r="BK83" s="66">
        <v>169.9</v>
      </c>
      <c r="BL83" s="66">
        <v>157.1</v>
      </c>
      <c r="BM83" s="66">
        <v>28.3</v>
      </c>
      <c r="BN83" s="66">
        <v>83.7</v>
      </c>
      <c r="BO83" s="66">
        <v>52.9</v>
      </c>
      <c r="BP83" s="66">
        <v>133.9</v>
      </c>
      <c r="BQ83" s="66">
        <v>35.5</v>
      </c>
      <c r="BR83" s="66">
        <v>73.599999999999994</v>
      </c>
      <c r="BS83" s="66">
        <v>63.9</v>
      </c>
      <c r="BT83" s="66">
        <v>72</v>
      </c>
      <c r="BU83" s="66">
        <v>90.1</v>
      </c>
      <c r="BV83" s="66"/>
      <c r="BW83" s="66">
        <f t="shared" si="4"/>
        <v>0.49579784466740978</v>
      </c>
      <c r="BX83" s="66">
        <f t="shared" si="5"/>
        <v>0.66178362573099425</v>
      </c>
      <c r="BY83" s="66">
        <f t="shared" si="6"/>
        <v>0.81280763723150351</v>
      </c>
      <c r="BZ83" s="66">
        <f t="shared" si="7"/>
        <v>0.54978147122191445</v>
      </c>
      <c r="CG83" s="15"/>
      <c r="CH83" s="15"/>
    </row>
    <row r="84" spans="1:86" x14ac:dyDescent="0.25">
      <c r="A84" s="2">
        <v>1994</v>
      </c>
      <c r="B84" s="2">
        <v>0.25890000000000002</v>
      </c>
      <c r="C84" s="2">
        <v>0.72519999999999996</v>
      </c>
      <c r="D84" s="2">
        <v>0.74039999999999995</v>
      </c>
      <c r="E84" s="2">
        <v>0.76780000000000004</v>
      </c>
      <c r="F84" s="2">
        <v>0.67490000000000006</v>
      </c>
      <c r="G84" s="2">
        <v>0.42949999999999999</v>
      </c>
      <c r="H84" s="2">
        <v>0.4425</v>
      </c>
      <c r="I84" s="2">
        <v>0.65920000000000001</v>
      </c>
      <c r="J84" s="2">
        <v>0.69210000000000005</v>
      </c>
      <c r="K84" s="2">
        <v>0.50529999999999997</v>
      </c>
      <c r="L84" s="2">
        <v>0.25779999999999997</v>
      </c>
      <c r="M84" s="2">
        <v>0.75260000000000005</v>
      </c>
      <c r="N84" s="2">
        <v>0.23549999999999999</v>
      </c>
      <c r="O84" s="48">
        <v>0.3352</v>
      </c>
      <c r="P84" s="48">
        <v>0.42420000000000002</v>
      </c>
      <c r="Q84" s="15">
        <v>0.30259999999999998</v>
      </c>
      <c r="R84" s="2">
        <v>0.44450000000000001</v>
      </c>
      <c r="S84" s="2">
        <v>0.28100000000000003</v>
      </c>
      <c r="T84" s="2">
        <v>0.35959999999999998</v>
      </c>
      <c r="U84" s="2">
        <v>0.76549999999999996</v>
      </c>
      <c r="V84" s="2">
        <v>0.1467</v>
      </c>
      <c r="W84" s="2">
        <v>0.4375</v>
      </c>
      <c r="X84" s="2">
        <v>0.74239999999999995</v>
      </c>
      <c r="Y84" s="2">
        <v>0.1731</v>
      </c>
      <c r="Z84" s="15">
        <v>1.3322629328772981</v>
      </c>
      <c r="AA84" s="2">
        <v>0.77310000000000001</v>
      </c>
      <c r="AB84" s="2">
        <v>1.7690999999999999</v>
      </c>
      <c r="AC84" s="15">
        <v>0.84173093468908877</v>
      </c>
      <c r="AD84" s="2">
        <v>0.47010000000000002</v>
      </c>
      <c r="AE84" s="2">
        <v>4.6800000000000001E-2</v>
      </c>
      <c r="AF84" s="2">
        <v>6.5799999999999997E-2</v>
      </c>
      <c r="AG84" s="2">
        <v>0.94799999999999995</v>
      </c>
      <c r="AH84" s="15">
        <v>1.5551018260600435</v>
      </c>
      <c r="AI84" s="2">
        <v>2.4758</v>
      </c>
      <c r="AJ84" s="2">
        <v>0.4153</v>
      </c>
      <c r="AK84" s="2">
        <v>0.51370000000000005</v>
      </c>
      <c r="AL84" s="2">
        <v>0.42899999999999999</v>
      </c>
      <c r="AM84" s="2">
        <v>0.63529999999999998</v>
      </c>
      <c r="AO84" s="66" t="s">
        <v>88</v>
      </c>
      <c r="AP84" s="66" t="s">
        <v>151</v>
      </c>
      <c r="AQ84" s="66" t="s">
        <v>141</v>
      </c>
      <c r="AR84" s="66">
        <v>2001</v>
      </c>
      <c r="AS84" s="66">
        <v>0.82199999999999995</v>
      </c>
      <c r="AT84" s="66">
        <v>0.76500000000000001</v>
      </c>
      <c r="AU84" s="66">
        <v>0.67</v>
      </c>
      <c r="AV84" s="66">
        <v>0.51400000000000001</v>
      </c>
      <c r="AW84" s="66">
        <v>0.72099999999999997</v>
      </c>
      <c r="AX84" s="66">
        <v>0.48899999999999999</v>
      </c>
      <c r="AY84" s="66">
        <v>0.55800000000000005</v>
      </c>
      <c r="AZ84" s="66">
        <v>0.61</v>
      </c>
      <c r="BA84" s="66">
        <v>0.45</v>
      </c>
      <c r="BB84" s="66">
        <v>1.2569999999999999</v>
      </c>
      <c r="BC84" s="66">
        <v>0.64300000000000002</v>
      </c>
      <c r="BD84" s="66">
        <v>1.1040000000000001</v>
      </c>
      <c r="BE84" s="66"/>
      <c r="BF84" s="66" t="s">
        <v>88</v>
      </c>
      <c r="BG84" s="66" t="s">
        <v>142</v>
      </c>
      <c r="BH84" s="66" t="s">
        <v>141</v>
      </c>
      <c r="BI84" s="66">
        <v>2001</v>
      </c>
      <c r="BJ84" s="66">
        <v>76.8</v>
      </c>
      <c r="BK84" s="66">
        <v>107.7</v>
      </c>
      <c r="BL84" s="66">
        <v>114</v>
      </c>
      <c r="BM84" s="66">
        <v>82.8</v>
      </c>
      <c r="BN84" s="66">
        <v>49.5</v>
      </c>
      <c r="BO84" s="66">
        <v>139.1</v>
      </c>
      <c r="BP84" s="66">
        <v>164.7</v>
      </c>
      <c r="BQ84" s="66">
        <v>81.599999999999994</v>
      </c>
      <c r="BR84" s="66">
        <v>182.6</v>
      </c>
      <c r="BS84" s="66">
        <v>42.2</v>
      </c>
      <c r="BT84" s="66">
        <v>86.3</v>
      </c>
      <c r="BU84" s="66">
        <v>130.9</v>
      </c>
      <c r="BV84" s="66"/>
      <c r="BW84" s="66">
        <f t="shared" si="4"/>
        <v>0.62780633373934214</v>
      </c>
      <c r="BX84" s="66">
        <f t="shared" si="5"/>
        <v>0.54410612350804366</v>
      </c>
      <c r="BY84" s="66">
        <f t="shared" si="6"/>
        <v>0.61300642880102851</v>
      </c>
      <c r="BZ84" s="66">
        <f t="shared" si="7"/>
        <v>0.9195741915028538</v>
      </c>
      <c r="CG84" s="15"/>
      <c r="CH84" s="15"/>
    </row>
    <row r="85" spans="1:86" x14ac:dyDescent="0.25">
      <c r="A85" s="2">
        <v>1995</v>
      </c>
      <c r="B85" s="2">
        <v>0.31909999999999999</v>
      </c>
      <c r="C85" s="10">
        <v>-999.9</v>
      </c>
      <c r="D85" s="10">
        <v>-999.9</v>
      </c>
      <c r="E85" s="2">
        <v>0.8427</v>
      </c>
      <c r="F85" s="2">
        <v>0.60370000000000001</v>
      </c>
      <c r="G85" s="2">
        <v>0.5121</v>
      </c>
      <c r="H85" s="2">
        <v>0.57320000000000004</v>
      </c>
      <c r="I85" s="2">
        <v>0.57530000000000003</v>
      </c>
      <c r="J85" s="2">
        <v>0.49769999999999998</v>
      </c>
      <c r="K85" s="2">
        <v>0.57269999999999999</v>
      </c>
      <c r="L85" s="2">
        <v>0.4052</v>
      </c>
      <c r="M85" s="2">
        <v>0.67579999999999996</v>
      </c>
      <c r="N85" s="2">
        <v>0.2248</v>
      </c>
      <c r="O85" s="48">
        <v>0.34739999999999999</v>
      </c>
      <c r="P85" s="48">
        <v>0.3826</v>
      </c>
      <c r="Q85" s="15">
        <v>0.30640000000000001</v>
      </c>
      <c r="R85" s="2">
        <v>0.3634</v>
      </c>
      <c r="S85" s="2">
        <v>0.25519999999999998</v>
      </c>
      <c r="T85" s="2">
        <v>0.3276</v>
      </c>
      <c r="U85" s="2">
        <v>0.89959999999999996</v>
      </c>
      <c r="V85" s="2">
        <v>0.14760000000000001</v>
      </c>
      <c r="W85" s="2">
        <v>0.503</v>
      </c>
      <c r="X85" s="2">
        <v>0.54079999999999995</v>
      </c>
      <c r="Y85" s="2">
        <v>0.1298</v>
      </c>
      <c r="Z85" s="15">
        <v>0.16495249221183797</v>
      </c>
      <c r="AA85" s="2">
        <v>0.78400000000000003</v>
      </c>
      <c r="AB85" s="2">
        <v>1.353</v>
      </c>
      <c r="AC85" s="15">
        <v>0.87577018633540371</v>
      </c>
      <c r="AD85" s="2">
        <v>0.4788</v>
      </c>
      <c r="AE85" s="2">
        <v>4.3900000000000002E-2</v>
      </c>
      <c r="AF85" s="2">
        <v>2.9499999999999998E-2</v>
      </c>
      <c r="AG85" s="2">
        <v>0.879</v>
      </c>
      <c r="AH85" s="15">
        <v>1.0905413732394367</v>
      </c>
      <c r="AI85" s="2">
        <v>1.3279000000000001</v>
      </c>
      <c r="AJ85" s="2">
        <v>0.2767</v>
      </c>
      <c r="AK85" s="2">
        <v>0.46650000000000003</v>
      </c>
      <c r="AL85" s="2">
        <v>0.75219999999999998</v>
      </c>
      <c r="AM85" s="2">
        <v>0.7641</v>
      </c>
      <c r="AO85" s="66" t="s">
        <v>88</v>
      </c>
      <c r="AP85" s="66" t="s">
        <v>151</v>
      </c>
      <c r="AQ85" s="66" t="s">
        <v>141</v>
      </c>
      <c r="AR85" s="66">
        <v>2002</v>
      </c>
      <c r="AS85" s="66">
        <v>1.165</v>
      </c>
      <c r="AT85" s="66">
        <v>0.81799999999999995</v>
      </c>
      <c r="AU85" s="66">
        <v>0.91400000000000003</v>
      </c>
      <c r="AV85" s="66">
        <v>1.1739999999999999</v>
      </c>
      <c r="AW85" s="66">
        <v>0.78300000000000003</v>
      </c>
      <c r="AX85" s="66">
        <v>0.65100000000000002</v>
      </c>
      <c r="AY85" s="66">
        <v>0.35399999999999998</v>
      </c>
      <c r="AZ85" s="66">
        <v>0.502</v>
      </c>
      <c r="BA85" s="66">
        <v>0.76200000000000001</v>
      </c>
      <c r="BB85" s="66">
        <v>0.63200000000000001</v>
      </c>
      <c r="BC85" s="66">
        <v>0.73899999999999999</v>
      </c>
      <c r="BD85" s="66">
        <v>0.81499999999999995</v>
      </c>
      <c r="BE85" s="66"/>
      <c r="BF85" s="66" t="s">
        <v>88</v>
      </c>
      <c r="BG85" s="66" t="s">
        <v>142</v>
      </c>
      <c r="BH85" s="66" t="s">
        <v>141</v>
      </c>
      <c r="BI85" s="66">
        <v>2002</v>
      </c>
      <c r="BJ85" s="66">
        <v>67.2</v>
      </c>
      <c r="BK85" s="66">
        <v>169.6</v>
      </c>
      <c r="BL85" s="66">
        <v>64.400000000000006</v>
      </c>
      <c r="BM85" s="66">
        <v>58.6</v>
      </c>
      <c r="BN85" s="66">
        <v>60.5</v>
      </c>
      <c r="BO85" s="66">
        <v>119.5</v>
      </c>
      <c r="BP85" s="66">
        <v>99.8</v>
      </c>
      <c r="BQ85" s="66">
        <v>230.5</v>
      </c>
      <c r="BR85" s="66">
        <v>67.900000000000006</v>
      </c>
      <c r="BS85" s="66">
        <v>130.1</v>
      </c>
      <c r="BT85" s="66">
        <v>110.5</v>
      </c>
      <c r="BU85" s="66">
        <v>65</v>
      </c>
      <c r="BV85" s="66"/>
      <c r="BW85" s="66">
        <f t="shared" si="4"/>
        <v>0.95383923705722073</v>
      </c>
      <c r="BX85" s="66">
        <f t="shared" si="5"/>
        <v>0.50874766562916851</v>
      </c>
      <c r="BY85" s="66">
        <f t="shared" si="6"/>
        <v>0.69893841166936788</v>
      </c>
      <c r="BZ85" s="66">
        <f t="shared" si="7"/>
        <v>0.89461829025844941</v>
      </c>
      <c r="CG85" s="15"/>
      <c r="CH85" s="15"/>
    </row>
    <row r="86" spans="1:86" x14ac:dyDescent="0.25">
      <c r="A86" s="2">
        <v>1996</v>
      </c>
      <c r="B86" s="2">
        <v>0.31190000000000001</v>
      </c>
      <c r="C86" s="2">
        <v>0.81610000000000005</v>
      </c>
      <c r="D86" s="2">
        <v>0.84379999999999999</v>
      </c>
      <c r="E86" s="2">
        <v>0.66649999999999998</v>
      </c>
      <c r="F86" s="2">
        <v>0.6724</v>
      </c>
      <c r="G86" s="10">
        <v>-999.9</v>
      </c>
      <c r="H86" s="2">
        <v>0.47139999999999999</v>
      </c>
      <c r="I86" s="10">
        <v>-999.9</v>
      </c>
      <c r="J86" s="2">
        <v>0.61960000000000004</v>
      </c>
      <c r="K86" s="2">
        <v>0.64180000000000004</v>
      </c>
      <c r="L86" s="2">
        <v>0.29349999999999998</v>
      </c>
      <c r="M86" s="2">
        <v>1.0882000000000001</v>
      </c>
      <c r="N86" s="2">
        <v>0.1651</v>
      </c>
      <c r="O86" s="2">
        <v>0.2722</v>
      </c>
      <c r="P86" s="2">
        <v>0.60099999999999998</v>
      </c>
      <c r="Q86" s="15">
        <v>0.30049999999999999</v>
      </c>
      <c r="R86" s="2">
        <v>0.3251</v>
      </c>
      <c r="S86" s="10">
        <v>-999.9</v>
      </c>
      <c r="T86" s="10">
        <v>-999.9</v>
      </c>
      <c r="U86" s="2">
        <v>0.6956</v>
      </c>
      <c r="V86" s="10">
        <v>-999.9</v>
      </c>
      <c r="W86" s="2">
        <v>0.63260000000000005</v>
      </c>
      <c r="X86" s="2">
        <v>0.39939999999999998</v>
      </c>
      <c r="Y86" s="2">
        <v>0.1244</v>
      </c>
      <c r="Z86" s="15">
        <v>0.1026526271006169</v>
      </c>
      <c r="AA86" s="2">
        <v>0.74919999999999998</v>
      </c>
      <c r="AB86" s="2">
        <v>0.69950000000000001</v>
      </c>
      <c r="AC86" s="15">
        <v>0.49473668188736686</v>
      </c>
      <c r="AD86" s="2">
        <v>0.47170000000000001</v>
      </c>
      <c r="AE86" s="2">
        <v>7.5499999999999998E-2</v>
      </c>
      <c r="AF86" s="2">
        <v>2.87E-2</v>
      </c>
      <c r="AG86" s="2">
        <v>0.6452</v>
      </c>
      <c r="AH86" s="15">
        <v>1.2638549668874173</v>
      </c>
      <c r="AI86" s="10">
        <v>-999.9</v>
      </c>
      <c r="AJ86" s="2">
        <v>0.2681</v>
      </c>
      <c r="AK86" s="2">
        <v>0.53090000000000004</v>
      </c>
      <c r="AL86" s="2">
        <v>0.68659999999999999</v>
      </c>
      <c r="AM86" s="2">
        <v>0.54349999999999998</v>
      </c>
      <c r="AO86" s="66" t="s">
        <v>88</v>
      </c>
      <c r="AP86" s="66" t="s">
        <v>151</v>
      </c>
      <c r="AQ86" s="66" t="s">
        <v>141</v>
      </c>
      <c r="AR86" s="66">
        <v>2003</v>
      </c>
      <c r="AS86" s="66">
        <v>0.747</v>
      </c>
      <c r="AT86" s="66">
        <v>0.70599999999999996</v>
      </c>
      <c r="AU86" s="66">
        <v>1.036</v>
      </c>
      <c r="AV86" s="66">
        <v>0.71199999999999997</v>
      </c>
      <c r="AW86" s="66">
        <v>0.74299999999999999</v>
      </c>
      <c r="AX86" s="66">
        <v>1.01</v>
      </c>
      <c r="AY86" s="66">
        <v>0.58499999999999996</v>
      </c>
      <c r="AZ86" s="66">
        <v>1.113</v>
      </c>
      <c r="BA86" s="66">
        <v>1.079</v>
      </c>
      <c r="BB86" s="66">
        <v>0.80200000000000005</v>
      </c>
      <c r="BC86" s="66">
        <v>1.0509999999999999</v>
      </c>
      <c r="BD86" s="66">
        <v>0.57799999999999996</v>
      </c>
      <c r="BE86" s="66"/>
      <c r="BF86" s="66" t="s">
        <v>88</v>
      </c>
      <c r="BG86" s="66" t="s">
        <v>142</v>
      </c>
      <c r="BH86" s="66" t="s">
        <v>141</v>
      </c>
      <c r="BI86" s="66">
        <v>2003</v>
      </c>
      <c r="BJ86" s="66">
        <v>116.9</v>
      </c>
      <c r="BK86" s="66">
        <v>75.900000000000006</v>
      </c>
      <c r="BL86" s="66">
        <v>37.200000000000003</v>
      </c>
      <c r="BM86" s="66">
        <v>59.4</v>
      </c>
      <c r="BN86" s="66">
        <v>47.9</v>
      </c>
      <c r="BO86" s="66">
        <v>43.4</v>
      </c>
      <c r="BP86" s="66">
        <v>72.5</v>
      </c>
      <c r="BQ86" s="66">
        <v>34</v>
      </c>
      <c r="BR86" s="66">
        <v>53.5</v>
      </c>
      <c r="BS86" s="66">
        <v>92.7</v>
      </c>
      <c r="BT86" s="66">
        <v>27.3</v>
      </c>
      <c r="BU86" s="66">
        <v>89.7</v>
      </c>
      <c r="BV86" s="66"/>
      <c r="BW86" s="66">
        <f t="shared" si="4"/>
        <v>0.80568650519031138</v>
      </c>
      <c r="BX86" s="66">
        <f t="shared" si="5"/>
        <v>0.82780853902601725</v>
      </c>
      <c r="BY86" s="66">
        <f t="shared" si="6"/>
        <v>0.92659481268011523</v>
      </c>
      <c r="BZ86" s="66">
        <f t="shared" si="7"/>
        <v>0.68232318584070795</v>
      </c>
      <c r="CG86" s="15"/>
      <c r="CH86" s="15"/>
    </row>
    <row r="87" spans="1:86" x14ac:dyDescent="0.25">
      <c r="A87" s="2">
        <v>1997</v>
      </c>
      <c r="B87" s="2">
        <v>0.2457</v>
      </c>
      <c r="C87" s="2">
        <v>0.75570000000000004</v>
      </c>
      <c r="D87" s="2">
        <v>0.73429999999999995</v>
      </c>
      <c r="E87" s="2">
        <v>0.59840000000000004</v>
      </c>
      <c r="F87" s="2">
        <v>0.52459999999999996</v>
      </c>
      <c r="G87" s="2">
        <v>0.4158</v>
      </c>
      <c r="H87" s="2">
        <v>0.36990000000000001</v>
      </c>
      <c r="I87" s="10">
        <v>-999.9</v>
      </c>
      <c r="J87" s="2">
        <v>0.48270000000000002</v>
      </c>
      <c r="K87" s="2">
        <v>0.3901</v>
      </c>
      <c r="L87" s="2">
        <v>0.2152</v>
      </c>
      <c r="M87" s="2">
        <v>0.4123</v>
      </c>
      <c r="N87" s="2">
        <v>0.1575</v>
      </c>
      <c r="O87" s="2">
        <v>0.248</v>
      </c>
      <c r="P87" s="2">
        <v>0.27310000000000001</v>
      </c>
      <c r="Q87" s="15">
        <v>0.25359999999999999</v>
      </c>
      <c r="R87" s="2">
        <v>0.33789999999999998</v>
      </c>
      <c r="S87" s="2">
        <v>0.22789999999999999</v>
      </c>
      <c r="T87" s="2">
        <v>0.29449999999999998</v>
      </c>
      <c r="U87" s="2">
        <v>0.7984</v>
      </c>
      <c r="V87" s="10">
        <v>-999.9</v>
      </c>
      <c r="W87" s="2">
        <v>0.51100000000000001</v>
      </c>
      <c r="X87" s="2">
        <v>0.26939999999999997</v>
      </c>
      <c r="Y87" s="2">
        <v>6.6699999999999995E-2</v>
      </c>
      <c r="Z87" s="15">
        <v>0.14270179948586117</v>
      </c>
      <c r="AA87" s="2">
        <v>0.60929999999999995</v>
      </c>
      <c r="AB87" s="2">
        <v>0.30209999999999998</v>
      </c>
      <c r="AC87" s="15">
        <v>0.21857397812320087</v>
      </c>
      <c r="AD87" s="2">
        <v>0.51600000000000001</v>
      </c>
      <c r="AE87" s="2">
        <v>7.7600000000000002E-2</v>
      </c>
      <c r="AF87" s="2">
        <v>2.3699999999999999E-2</v>
      </c>
      <c r="AG87" s="2">
        <v>1.1499999999999999</v>
      </c>
      <c r="AH87" s="15">
        <v>1.1524363131079203</v>
      </c>
      <c r="AI87" s="2">
        <v>2.3913000000000002</v>
      </c>
      <c r="AJ87" s="2">
        <v>0.34499999999999997</v>
      </c>
      <c r="AK87" s="2">
        <v>0.32479999999999998</v>
      </c>
      <c r="AL87" s="2">
        <v>0.64990000000000003</v>
      </c>
      <c r="AM87" s="2">
        <v>0.42909999999999998</v>
      </c>
      <c r="AO87" s="66" t="s">
        <v>88</v>
      </c>
      <c r="AP87" s="66" t="s">
        <v>151</v>
      </c>
      <c r="AQ87" s="66" t="s">
        <v>141</v>
      </c>
      <c r="AR87" s="66">
        <v>2004</v>
      </c>
      <c r="AS87" s="66">
        <v>0.50600000000000001</v>
      </c>
      <c r="AT87" s="66">
        <v>0.67</v>
      </c>
      <c r="AU87" s="66">
        <v>0.57599999999999996</v>
      </c>
      <c r="AV87" s="66">
        <v>0.86499999999999999</v>
      </c>
      <c r="AW87" s="66">
        <v>1.1619999999999999</v>
      </c>
      <c r="AX87" s="66">
        <v>0.66300000000000003</v>
      </c>
      <c r="AY87" s="66">
        <v>0.59699999999999998</v>
      </c>
      <c r="AZ87" s="66">
        <v>0.79600000000000004</v>
      </c>
      <c r="BA87" s="66">
        <v>0.752</v>
      </c>
      <c r="BB87" s="66">
        <v>0.76</v>
      </c>
      <c r="BC87" s="66">
        <v>0.91400000000000003</v>
      </c>
      <c r="BD87" s="66">
        <v>0.68</v>
      </c>
      <c r="BE87" s="66"/>
      <c r="BF87" s="66" t="s">
        <v>88</v>
      </c>
      <c r="BG87" s="66" t="s">
        <v>142</v>
      </c>
      <c r="BH87" s="66" t="s">
        <v>141</v>
      </c>
      <c r="BI87" s="66">
        <v>2004</v>
      </c>
      <c r="BJ87" s="66">
        <v>158</v>
      </c>
      <c r="BK87" s="66">
        <v>110.6</v>
      </c>
      <c r="BL87" s="66">
        <v>121.2</v>
      </c>
      <c r="BM87" s="66">
        <v>31.5</v>
      </c>
      <c r="BN87" s="66">
        <v>60.7</v>
      </c>
      <c r="BO87" s="66">
        <v>70.8</v>
      </c>
      <c r="BP87" s="66">
        <v>86.3</v>
      </c>
      <c r="BQ87" s="66">
        <v>62.8</v>
      </c>
      <c r="BR87" s="66">
        <v>48.2</v>
      </c>
      <c r="BS87" s="66">
        <v>57.7</v>
      </c>
      <c r="BT87" s="66">
        <v>149.6</v>
      </c>
      <c r="BU87" s="66">
        <v>78.400000000000006</v>
      </c>
      <c r="BV87" s="66"/>
      <c r="BW87" s="66">
        <f t="shared" si="4"/>
        <v>0.7853425492033741</v>
      </c>
      <c r="BX87" s="66">
        <f t="shared" si="5"/>
        <v>0.67508094588449297</v>
      </c>
      <c r="BY87" s="66">
        <f t="shared" si="6"/>
        <v>0.84866066536203522</v>
      </c>
      <c r="BZ87" s="66">
        <f t="shared" si="7"/>
        <v>0.59758501440922196</v>
      </c>
      <c r="CG87" s="15"/>
      <c r="CH87" s="15"/>
    </row>
    <row r="88" spans="1:86" x14ac:dyDescent="0.25">
      <c r="A88" s="2">
        <v>1998</v>
      </c>
      <c r="B88" s="2">
        <v>0.23230000000000001</v>
      </c>
      <c r="C88" s="2">
        <v>0.37369999999999998</v>
      </c>
      <c r="D88" s="2">
        <v>0.41980000000000001</v>
      </c>
      <c r="E88" s="2">
        <v>0.51980000000000004</v>
      </c>
      <c r="F88" s="2">
        <v>0.42430000000000001</v>
      </c>
      <c r="G88" s="2">
        <v>0.37840000000000001</v>
      </c>
      <c r="H88" s="2">
        <v>0.42720000000000002</v>
      </c>
      <c r="I88" s="2">
        <v>0.32750000000000001</v>
      </c>
      <c r="J88" s="2">
        <v>0.42709999999999998</v>
      </c>
      <c r="K88" s="2">
        <v>0.39660000000000001</v>
      </c>
      <c r="L88" s="2">
        <v>0.28170000000000001</v>
      </c>
      <c r="M88" s="2">
        <v>0.37169999999999997</v>
      </c>
      <c r="N88" s="2">
        <v>0.13950000000000001</v>
      </c>
      <c r="O88" s="2">
        <v>0.22220000000000001</v>
      </c>
      <c r="P88" s="2">
        <v>0.39340000000000003</v>
      </c>
      <c r="Q88" s="2">
        <v>0.26550000000000001</v>
      </c>
      <c r="R88" s="2">
        <v>0.23130000000000001</v>
      </c>
      <c r="S88" s="10">
        <v>-999.9</v>
      </c>
      <c r="T88" s="10">
        <v>-999.9</v>
      </c>
      <c r="U88" s="2">
        <v>0.63190000000000002</v>
      </c>
      <c r="V88" s="10">
        <v>-999.9</v>
      </c>
      <c r="W88" s="2">
        <v>0.71240000000000003</v>
      </c>
      <c r="X88" s="2">
        <v>0.58460000000000001</v>
      </c>
      <c r="Y88" s="10">
        <v>-999.9</v>
      </c>
      <c r="Z88" s="15">
        <v>-7.9092484297162674E-2</v>
      </c>
      <c r="AA88" s="10">
        <v>-999.9</v>
      </c>
      <c r="AB88" s="2">
        <v>0.39489999999999997</v>
      </c>
      <c r="AC88" s="15">
        <v>0.36899513720041682</v>
      </c>
      <c r="AD88" s="2">
        <v>0.54</v>
      </c>
      <c r="AE88" s="2">
        <v>4.9200000000000001E-2</v>
      </c>
      <c r="AF88" s="2">
        <v>6.8199999999999997E-2</v>
      </c>
      <c r="AG88" s="2">
        <v>0.54269999999999996</v>
      </c>
      <c r="AH88" s="15">
        <v>1.0927449651046857</v>
      </c>
      <c r="AI88" s="2">
        <v>1.1631</v>
      </c>
      <c r="AJ88" s="2">
        <v>0.27050000000000002</v>
      </c>
      <c r="AK88" s="2">
        <v>0.2893</v>
      </c>
      <c r="AL88" s="2">
        <v>0.33339999999999997</v>
      </c>
      <c r="AM88" s="2">
        <v>0.46949999999999997</v>
      </c>
      <c r="AO88" s="66" t="s">
        <v>88</v>
      </c>
      <c r="AP88" s="66" t="s">
        <v>151</v>
      </c>
      <c r="AQ88" s="66" t="s">
        <v>141</v>
      </c>
      <c r="AR88" s="66">
        <v>2005</v>
      </c>
      <c r="AS88" s="66">
        <v>0.90500000000000003</v>
      </c>
      <c r="AT88" s="66">
        <v>0.71</v>
      </c>
      <c r="AU88" s="66">
        <v>0.99299999999999999</v>
      </c>
      <c r="AV88" s="66">
        <v>1.006</v>
      </c>
      <c r="AW88" s="66">
        <v>0.63100000000000001</v>
      </c>
      <c r="AX88" s="66">
        <v>0.44700000000000001</v>
      </c>
      <c r="AY88" s="66">
        <v>0.46600000000000003</v>
      </c>
      <c r="AZ88" s="66">
        <v>0.61599999999999999</v>
      </c>
      <c r="BA88" s="66">
        <v>0.41599999999999998</v>
      </c>
      <c r="BB88" s="66">
        <v>1.524</v>
      </c>
      <c r="BC88" s="66">
        <v>0.42799999999999999</v>
      </c>
      <c r="BD88" s="66">
        <v>0.78400000000000003</v>
      </c>
      <c r="BE88" s="66"/>
      <c r="BF88" s="66" t="s">
        <v>88</v>
      </c>
      <c r="BG88" s="66" t="s">
        <v>142</v>
      </c>
      <c r="BH88" s="66" t="s">
        <v>141</v>
      </c>
      <c r="BI88" s="66">
        <v>2005</v>
      </c>
      <c r="BJ88" s="66">
        <v>166.1</v>
      </c>
      <c r="BK88" s="66">
        <v>79.400000000000006</v>
      </c>
      <c r="BL88" s="66">
        <v>85.9</v>
      </c>
      <c r="BM88" s="66">
        <v>36.700000000000003</v>
      </c>
      <c r="BN88" s="66">
        <v>73.400000000000006</v>
      </c>
      <c r="BO88" s="66">
        <v>94.6</v>
      </c>
      <c r="BP88" s="66">
        <v>179.6</v>
      </c>
      <c r="BQ88" s="66">
        <v>121.1</v>
      </c>
      <c r="BR88" s="66">
        <v>150.30000000000001</v>
      </c>
      <c r="BS88" s="66">
        <v>24.1</v>
      </c>
      <c r="BT88" s="66">
        <v>93.6</v>
      </c>
      <c r="BU88" s="66">
        <v>164.4</v>
      </c>
      <c r="BV88" s="66"/>
      <c r="BW88" s="66">
        <f t="shared" si="4"/>
        <v>0.85986887755102059</v>
      </c>
      <c r="BX88" s="66">
        <f t="shared" si="5"/>
        <v>0.50740551479888696</v>
      </c>
      <c r="BY88" s="66">
        <f t="shared" si="6"/>
        <v>0.51982835820895523</v>
      </c>
      <c r="BZ88" s="66">
        <f t="shared" si="7"/>
        <v>0.8186974871919982</v>
      </c>
      <c r="CG88" s="15"/>
      <c r="CH88" s="15"/>
    </row>
    <row r="89" spans="1:86" x14ac:dyDescent="0.25">
      <c r="A89" s="2">
        <v>1999</v>
      </c>
      <c r="B89" s="2">
        <v>0.30559999999999998</v>
      </c>
      <c r="C89" s="2">
        <v>0.38240000000000002</v>
      </c>
      <c r="D89" s="2">
        <v>0.629</v>
      </c>
      <c r="E89" s="2">
        <v>0.4259</v>
      </c>
      <c r="F89" s="2">
        <v>0.59209999999999996</v>
      </c>
      <c r="G89" s="2">
        <v>0.29680000000000001</v>
      </c>
      <c r="H89" s="2">
        <v>0.41520000000000001</v>
      </c>
      <c r="I89" s="2">
        <v>0.1782</v>
      </c>
      <c r="J89" s="2">
        <v>0.59379999999999999</v>
      </c>
      <c r="K89" s="2">
        <v>0.43430000000000002</v>
      </c>
      <c r="L89" s="2">
        <v>0.3175</v>
      </c>
      <c r="M89" s="2">
        <v>0.53169999999999995</v>
      </c>
      <c r="N89" s="2">
        <v>0.21149999999999999</v>
      </c>
      <c r="O89" s="2">
        <v>0.29949999999999999</v>
      </c>
      <c r="P89" s="2">
        <v>0.31069999999999998</v>
      </c>
      <c r="Q89" s="2">
        <v>0.28920000000000001</v>
      </c>
      <c r="R89" s="2">
        <v>0.28699999999999998</v>
      </c>
      <c r="S89" s="10">
        <v>-999.9</v>
      </c>
      <c r="T89" s="10">
        <v>-999.9</v>
      </c>
      <c r="U89" s="2">
        <v>0.54010000000000002</v>
      </c>
      <c r="V89" s="2">
        <v>6.9699999999999998E-2</v>
      </c>
      <c r="W89" s="2">
        <v>0.57589999999999997</v>
      </c>
      <c r="X89" s="2">
        <v>0.79379999999999995</v>
      </c>
      <c r="Y89" s="10">
        <v>-999.9</v>
      </c>
      <c r="Z89" s="15">
        <v>0.1457901797343058</v>
      </c>
      <c r="AA89" s="2">
        <v>2.0234999999999999</v>
      </c>
      <c r="AB89" s="2">
        <v>0.45269999999999999</v>
      </c>
      <c r="AC89" s="15">
        <v>0.28417435622317599</v>
      </c>
      <c r="AD89" s="2">
        <v>0.64449999999999996</v>
      </c>
      <c r="AE89" s="2">
        <v>6.54E-2</v>
      </c>
      <c r="AF89" s="2">
        <v>9.69E-2</v>
      </c>
      <c r="AG89" s="2">
        <v>0.56869999999999998</v>
      </c>
      <c r="AH89" s="15">
        <v>0.68193511450381683</v>
      </c>
      <c r="AI89" s="2">
        <v>1.3243</v>
      </c>
      <c r="AJ89" s="2">
        <v>0.19189999999999999</v>
      </c>
      <c r="AK89" s="2">
        <v>0.45829999999999999</v>
      </c>
      <c r="AL89" s="2">
        <v>0.52669999999999995</v>
      </c>
      <c r="AM89" s="2">
        <v>0.50780000000000003</v>
      </c>
      <c r="AO89" s="66" t="s">
        <v>88</v>
      </c>
      <c r="AP89" s="66" t="s">
        <v>151</v>
      </c>
      <c r="AQ89" s="66" t="s">
        <v>141</v>
      </c>
      <c r="AR89" s="66">
        <v>2006</v>
      </c>
      <c r="AS89" s="66">
        <v>0.82399999999999995</v>
      </c>
      <c r="AT89" s="66">
        <v>0.69499999999999995</v>
      </c>
      <c r="AU89" s="66">
        <v>0.85699999999999998</v>
      </c>
      <c r="AV89" s="66">
        <v>0.83</v>
      </c>
      <c r="AW89" s="66">
        <v>1.2170000000000001</v>
      </c>
      <c r="AX89" s="66">
        <v>0.98599999999999999</v>
      </c>
      <c r="AY89" s="66">
        <v>1.282</v>
      </c>
      <c r="AZ89" s="66">
        <v>0.85399999999999998</v>
      </c>
      <c r="BA89" s="66">
        <v>1.2210000000000001</v>
      </c>
      <c r="BB89" s="66">
        <v>0.83399999999999996</v>
      </c>
      <c r="BC89" s="66">
        <v>1.169</v>
      </c>
      <c r="BD89" s="66">
        <v>0.94799999999999995</v>
      </c>
      <c r="BE89" s="66"/>
      <c r="BF89" s="66" t="s">
        <v>88</v>
      </c>
      <c r="BG89" s="66" t="s">
        <v>142</v>
      </c>
      <c r="BH89" s="66" t="s">
        <v>141</v>
      </c>
      <c r="BI89" s="66">
        <v>2006</v>
      </c>
      <c r="BJ89" s="66">
        <v>39.799999999999997</v>
      </c>
      <c r="BK89" s="66">
        <v>155.1</v>
      </c>
      <c r="BL89" s="66">
        <v>118.4</v>
      </c>
      <c r="BM89" s="66">
        <v>64.8</v>
      </c>
      <c r="BN89" s="66">
        <v>60.8</v>
      </c>
      <c r="BO89" s="66">
        <v>64.599999999999994</v>
      </c>
      <c r="BP89" s="66">
        <v>29.4</v>
      </c>
      <c r="BQ89" s="66">
        <v>286.60000000000002</v>
      </c>
      <c r="BR89" s="66">
        <v>27.7</v>
      </c>
      <c r="BS89" s="66">
        <v>49.8</v>
      </c>
      <c r="BT89" s="66">
        <v>98.2</v>
      </c>
      <c r="BU89" s="66">
        <v>72</v>
      </c>
      <c r="BV89" s="66"/>
      <c r="BW89" s="66">
        <f t="shared" si="4"/>
        <v>0.93953442622950822</v>
      </c>
      <c r="BX89" s="66">
        <f t="shared" si="5"/>
        <v>0.9094661061481869</v>
      </c>
      <c r="BY89" s="66">
        <f t="shared" si="6"/>
        <v>1.0822464428002276</v>
      </c>
      <c r="BZ89" s="66">
        <f t="shared" si="7"/>
        <v>0.78248669913825408</v>
      </c>
      <c r="CG89" s="15"/>
      <c r="CH89" s="15"/>
    </row>
    <row r="90" spans="1:86" x14ac:dyDescent="0.25">
      <c r="A90" s="2">
        <v>2000</v>
      </c>
      <c r="B90" s="2">
        <v>0.16839999999999999</v>
      </c>
      <c r="C90" s="2">
        <v>1.2472000000000001</v>
      </c>
      <c r="D90" s="2">
        <v>1.0383</v>
      </c>
      <c r="E90" s="10">
        <v>-999.9</v>
      </c>
      <c r="F90" s="2">
        <v>0.69950000000000001</v>
      </c>
      <c r="G90" s="10">
        <v>-999.9</v>
      </c>
      <c r="H90" s="2">
        <v>0.33339999999999997</v>
      </c>
      <c r="I90" s="10">
        <v>-999.9</v>
      </c>
      <c r="J90" s="10">
        <v>-999.9</v>
      </c>
      <c r="K90" s="2">
        <v>0.4592</v>
      </c>
      <c r="L90" s="10">
        <v>-999.9</v>
      </c>
      <c r="M90" s="2">
        <v>0.75660000000000005</v>
      </c>
      <c r="N90" s="2">
        <v>0.2646</v>
      </c>
      <c r="O90" s="2">
        <v>0.22770000000000001</v>
      </c>
      <c r="P90" s="2">
        <v>0.29089999999999999</v>
      </c>
      <c r="Q90" s="2">
        <v>0.24729999999999999</v>
      </c>
      <c r="R90" s="2">
        <v>0.20200000000000001</v>
      </c>
      <c r="S90" s="10">
        <v>-999.9</v>
      </c>
      <c r="T90" s="10">
        <v>-999.9</v>
      </c>
      <c r="U90" s="10">
        <v>-999.9</v>
      </c>
      <c r="V90" s="10">
        <v>-999.9</v>
      </c>
      <c r="W90" s="2">
        <v>0.8417</v>
      </c>
      <c r="X90" s="2">
        <v>0.4425</v>
      </c>
      <c r="Y90" s="10">
        <v>-999.9</v>
      </c>
      <c r="Z90" s="15">
        <v>4.0686049543676661E-2</v>
      </c>
      <c r="AA90" s="2">
        <v>0.49120000000000003</v>
      </c>
      <c r="AB90" s="2">
        <v>0.76359999999999995</v>
      </c>
      <c r="AC90" s="15">
        <v>0.52245951417004055</v>
      </c>
      <c r="AD90" s="2">
        <v>0.40539999999999998</v>
      </c>
      <c r="AE90" s="2">
        <v>7.6700000000000004E-2</v>
      </c>
      <c r="AF90" s="2">
        <v>9.0700000000000003E-2</v>
      </c>
      <c r="AG90" s="2">
        <v>0.79079999999999995</v>
      </c>
      <c r="AH90" s="15">
        <v>0.81280763723150351</v>
      </c>
      <c r="AI90" s="2">
        <v>1.1796</v>
      </c>
      <c r="AJ90" s="2">
        <v>0.2258</v>
      </c>
      <c r="AK90" s="2">
        <v>0.25459999999999999</v>
      </c>
      <c r="AL90" s="2">
        <v>0.43659999999999999</v>
      </c>
      <c r="AM90" s="2">
        <v>0.54249999999999998</v>
      </c>
      <c r="AO90" s="66" t="s">
        <v>88</v>
      </c>
      <c r="AP90" s="66" t="s">
        <v>151</v>
      </c>
      <c r="AQ90" s="66" t="s">
        <v>141</v>
      </c>
      <c r="AR90" s="66">
        <v>2007</v>
      </c>
      <c r="AS90" s="66">
        <v>0.73199999999999998</v>
      </c>
      <c r="AT90" s="66">
        <v>0.82299999999999995</v>
      </c>
      <c r="AU90" s="66">
        <v>0.71</v>
      </c>
      <c r="AV90" s="66">
        <v>1.996</v>
      </c>
      <c r="AW90" s="66">
        <v>0.81899999999999995</v>
      </c>
      <c r="AX90" s="66">
        <v>0.79200000000000004</v>
      </c>
      <c r="AY90" s="66">
        <v>0.95599999999999996</v>
      </c>
      <c r="AZ90" s="66">
        <v>0.73399999999999999</v>
      </c>
      <c r="BA90" s="66">
        <v>0.877</v>
      </c>
      <c r="BB90" s="66">
        <v>0.90100000000000002</v>
      </c>
      <c r="BC90" s="66">
        <v>0.67600000000000005</v>
      </c>
      <c r="BD90" s="66">
        <v>0.76400000000000001</v>
      </c>
      <c r="BE90" s="66"/>
      <c r="BF90" s="66" t="s">
        <v>88</v>
      </c>
      <c r="BG90" s="66" t="s">
        <v>142</v>
      </c>
      <c r="BH90" s="66" t="s">
        <v>141</v>
      </c>
      <c r="BI90" s="66">
        <v>2007</v>
      </c>
      <c r="BJ90" s="66">
        <v>178.9</v>
      </c>
      <c r="BK90" s="66">
        <v>137.30000000000001</v>
      </c>
      <c r="BL90" s="66">
        <v>75.3</v>
      </c>
      <c r="BM90" s="66">
        <v>5</v>
      </c>
      <c r="BN90" s="66">
        <v>87</v>
      </c>
      <c r="BO90" s="66">
        <v>85.2</v>
      </c>
      <c r="BP90" s="66">
        <v>143.80000000000001</v>
      </c>
      <c r="BQ90" s="66">
        <v>103.6</v>
      </c>
      <c r="BR90" s="66">
        <v>180.5</v>
      </c>
      <c r="BS90" s="66">
        <v>40.299999999999997</v>
      </c>
      <c r="BT90" s="66">
        <v>123.2</v>
      </c>
      <c r="BU90" s="66">
        <v>102.9</v>
      </c>
      <c r="BV90" s="66"/>
      <c r="BW90" s="66">
        <f t="shared" si="4"/>
        <v>0.80511655708308416</v>
      </c>
      <c r="BX90" s="66">
        <f t="shared" si="5"/>
        <v>0.84483944678292244</v>
      </c>
      <c r="BY90" s="66">
        <f t="shared" si="6"/>
        <v>0.80782558139534888</v>
      </c>
      <c r="BZ90" s="66">
        <f t="shared" si="7"/>
        <v>0.76966905273204489</v>
      </c>
      <c r="CG90" s="15"/>
      <c r="CH90" s="15"/>
    </row>
    <row r="91" spans="1:86" x14ac:dyDescent="0.25">
      <c r="A91" s="2">
        <v>2001</v>
      </c>
      <c r="B91" s="2">
        <v>0.25369999999999998</v>
      </c>
      <c r="C91" s="2">
        <v>1.0613999999999999</v>
      </c>
      <c r="D91" s="2">
        <v>0.43459999999999999</v>
      </c>
      <c r="E91" s="2">
        <v>0.37040000000000001</v>
      </c>
      <c r="F91" s="2">
        <v>0.36499999999999999</v>
      </c>
      <c r="G91" s="2">
        <v>0.245</v>
      </c>
      <c r="H91" s="2">
        <v>0.32650000000000001</v>
      </c>
      <c r="I91" s="2">
        <v>0.42199999999999999</v>
      </c>
      <c r="J91" s="10">
        <v>-999.9</v>
      </c>
      <c r="K91" s="2">
        <v>0.53029999999999999</v>
      </c>
      <c r="L91" s="2">
        <v>0.14960000000000001</v>
      </c>
      <c r="M91" s="2">
        <v>0.42420000000000002</v>
      </c>
      <c r="N91" s="2">
        <v>0.21970000000000001</v>
      </c>
      <c r="O91" s="2">
        <v>0.24660000000000001</v>
      </c>
      <c r="P91" s="2">
        <v>0.44340000000000002</v>
      </c>
      <c r="Q91" s="2">
        <v>0.28939999999999999</v>
      </c>
      <c r="R91" s="2">
        <v>0.186</v>
      </c>
      <c r="S91" s="2">
        <v>0.14180000000000001</v>
      </c>
      <c r="T91" s="2">
        <v>0.21679999999999999</v>
      </c>
      <c r="U91" s="10">
        <v>-999.9</v>
      </c>
      <c r="V91" s="2">
        <v>8.8200000000000001E-2</v>
      </c>
      <c r="W91" s="2">
        <v>0.43480000000000002</v>
      </c>
      <c r="X91" s="2">
        <v>0.37180000000000002</v>
      </c>
      <c r="Y91" s="2">
        <v>0.1381</v>
      </c>
      <c r="Z91" s="15">
        <v>7.2052496798975671E-2</v>
      </c>
      <c r="AA91" s="2">
        <v>0.86890000000000001</v>
      </c>
      <c r="AB91" s="2">
        <v>0.4546</v>
      </c>
      <c r="AC91" s="15">
        <v>0.29912141918528251</v>
      </c>
      <c r="AD91" s="2">
        <v>0.39839999999999998</v>
      </c>
      <c r="AE91" s="2">
        <v>2.8000000000000001E-2</v>
      </c>
      <c r="AF91" s="2">
        <v>2.2599999999999999E-2</v>
      </c>
      <c r="AG91" s="2">
        <v>0.87029999999999996</v>
      </c>
      <c r="AH91" s="15">
        <v>0.61300642880102851</v>
      </c>
      <c r="AI91" s="2">
        <v>2.1324999999999998</v>
      </c>
      <c r="AJ91" s="2">
        <v>0.1789</v>
      </c>
      <c r="AK91" s="2">
        <v>0.21429999999999999</v>
      </c>
      <c r="AL91" s="2">
        <v>0.28989999999999999</v>
      </c>
      <c r="AM91" s="2">
        <v>0.32400000000000001</v>
      </c>
      <c r="AO91" s="66" t="s">
        <v>88</v>
      </c>
      <c r="AP91" s="66" t="s">
        <v>151</v>
      </c>
      <c r="AQ91" s="66" t="s">
        <v>141</v>
      </c>
      <c r="AR91" s="66">
        <v>2008</v>
      </c>
      <c r="AS91" s="66">
        <v>0.82899999999999996</v>
      </c>
      <c r="AT91" s="66">
        <v>0.66600000000000004</v>
      </c>
      <c r="AU91" s="66">
        <v>0.78600000000000003</v>
      </c>
      <c r="AV91" s="66">
        <v>0.89800000000000002</v>
      </c>
      <c r="AW91" s="66">
        <v>0.83</v>
      </c>
      <c r="AX91" s="66">
        <v>1.0620000000000001</v>
      </c>
      <c r="AY91" s="66">
        <v>0.93799999999999994</v>
      </c>
      <c r="AZ91" s="66">
        <v>1.177</v>
      </c>
      <c r="BA91" s="66">
        <v>1.2470000000000001</v>
      </c>
      <c r="BB91" s="66">
        <v>0.86</v>
      </c>
      <c r="BC91" s="66">
        <v>0.76500000000000001</v>
      </c>
      <c r="BD91" s="66">
        <v>0.55200000000000005</v>
      </c>
      <c r="BE91" s="66"/>
      <c r="BF91" s="66" t="s">
        <v>88</v>
      </c>
      <c r="BG91" s="66" t="s">
        <v>142</v>
      </c>
      <c r="BH91" s="66" t="s">
        <v>141</v>
      </c>
      <c r="BI91" s="66">
        <v>2008</v>
      </c>
      <c r="BJ91" s="66">
        <v>86.7</v>
      </c>
      <c r="BK91" s="66">
        <v>73.2</v>
      </c>
      <c r="BL91" s="66">
        <v>131.19999999999999</v>
      </c>
      <c r="BM91" s="66">
        <v>57.3</v>
      </c>
      <c r="BN91" s="66">
        <v>69.2</v>
      </c>
      <c r="BO91" s="66">
        <v>39.5</v>
      </c>
      <c r="BP91" s="66">
        <v>91.1</v>
      </c>
      <c r="BQ91" s="66">
        <v>59.9</v>
      </c>
      <c r="BR91" s="66">
        <v>72.900000000000006</v>
      </c>
      <c r="BS91" s="66">
        <v>126.1</v>
      </c>
      <c r="BT91" s="66">
        <v>76.3</v>
      </c>
      <c r="BU91" s="66">
        <v>84.8</v>
      </c>
      <c r="BV91" s="66"/>
      <c r="BW91" s="66">
        <f t="shared" si="4"/>
        <v>0.82271866511447422</v>
      </c>
      <c r="BX91" s="66">
        <f t="shared" si="5"/>
        <v>1.0388614173228345</v>
      </c>
      <c r="BY91" s="66">
        <f t="shared" si="6"/>
        <v>0.93614892844170006</v>
      </c>
      <c r="BZ91" s="66">
        <f t="shared" si="7"/>
        <v>0.68424642419288939</v>
      </c>
      <c r="CG91" s="15"/>
      <c r="CH91" s="15"/>
    </row>
    <row r="92" spans="1:86" x14ac:dyDescent="0.25">
      <c r="A92" s="2">
        <v>2002</v>
      </c>
      <c r="B92" s="2">
        <v>0.1633</v>
      </c>
      <c r="C92" s="10">
        <v>-999.9</v>
      </c>
      <c r="D92" s="2">
        <v>0.48159999999999997</v>
      </c>
      <c r="E92" s="2">
        <v>0.33989999999999998</v>
      </c>
      <c r="F92" s="2">
        <v>0.35720000000000002</v>
      </c>
      <c r="G92" s="2">
        <v>0.19839999999999999</v>
      </c>
      <c r="H92" s="2">
        <v>0.3281</v>
      </c>
      <c r="I92" s="2">
        <v>0.31759999999999999</v>
      </c>
      <c r="J92" s="2">
        <v>0.31640000000000001</v>
      </c>
      <c r="K92" s="2">
        <v>0.40620000000000001</v>
      </c>
      <c r="L92" s="2">
        <v>0.26690000000000003</v>
      </c>
      <c r="M92" s="2">
        <v>0.39679999999999999</v>
      </c>
      <c r="N92" s="2">
        <v>0.1535</v>
      </c>
      <c r="O92" s="2">
        <v>0.20419999999999999</v>
      </c>
      <c r="P92" s="2">
        <v>0.29270000000000002</v>
      </c>
      <c r="Q92" s="2">
        <v>0.22339999999999999</v>
      </c>
      <c r="R92" s="2">
        <v>0.21429999999999999</v>
      </c>
      <c r="S92" s="2">
        <v>0.1089</v>
      </c>
      <c r="T92" s="2">
        <v>0.24010000000000001</v>
      </c>
      <c r="U92" s="2">
        <v>0.51770000000000005</v>
      </c>
      <c r="V92" s="2">
        <v>8.9599999999999999E-2</v>
      </c>
      <c r="W92" s="10">
        <v>-999.9</v>
      </c>
      <c r="X92" s="10">
        <v>-999.9</v>
      </c>
      <c r="Y92" s="2">
        <v>9.8400000000000001E-2</v>
      </c>
      <c r="Z92" s="15">
        <v>8.4006855660552146E-2</v>
      </c>
      <c r="AA92" s="2">
        <v>0.57799999999999996</v>
      </c>
      <c r="AB92" s="2">
        <v>0.58230000000000004</v>
      </c>
      <c r="AC92" s="15">
        <v>0.34286972704714641</v>
      </c>
      <c r="AD92" s="2">
        <v>0.2797</v>
      </c>
      <c r="AE92" s="2">
        <v>5.3800000000000001E-2</v>
      </c>
      <c r="AF92" s="2">
        <v>8.3599999999999994E-2</v>
      </c>
      <c r="AG92" s="2">
        <v>0.63629999999999998</v>
      </c>
      <c r="AH92" s="15">
        <v>0.69893841166936788</v>
      </c>
      <c r="AI92" s="2">
        <v>0.93600000000000005</v>
      </c>
      <c r="AJ92" s="2">
        <v>0.2336</v>
      </c>
      <c r="AK92" s="2">
        <v>0.28970000000000001</v>
      </c>
      <c r="AL92" s="2">
        <v>0.45340000000000003</v>
      </c>
      <c r="AM92" s="2">
        <v>0.2545</v>
      </c>
      <c r="AO92" s="66" t="s">
        <v>88</v>
      </c>
      <c r="AP92" s="66" t="s">
        <v>151</v>
      </c>
      <c r="AQ92" s="66" t="s">
        <v>141</v>
      </c>
      <c r="AR92" s="66">
        <v>2009</v>
      </c>
      <c r="AS92" s="66">
        <v>0.93</v>
      </c>
      <c r="AT92" s="66">
        <v>0.53200000000000003</v>
      </c>
      <c r="AU92" s="66">
        <v>0.85599999999999998</v>
      </c>
      <c r="AV92" s="66">
        <v>1.85</v>
      </c>
      <c r="AW92" s="66">
        <v>1.05</v>
      </c>
      <c r="AX92" s="66">
        <v>0.95499999999999996</v>
      </c>
      <c r="AY92" s="66">
        <v>0.50600000000000001</v>
      </c>
      <c r="AZ92" s="66">
        <v>0.76300000000000001</v>
      </c>
      <c r="BA92" s="66">
        <v>0.81399999999999995</v>
      </c>
      <c r="BB92" s="66">
        <v>0.90300000000000002</v>
      </c>
      <c r="BC92" s="66">
        <v>0.96899999999999997</v>
      </c>
      <c r="BD92" s="66">
        <v>1.0129999999999999</v>
      </c>
      <c r="BE92" s="66"/>
      <c r="BF92" s="66" t="s">
        <v>88</v>
      </c>
      <c r="BG92" s="66" t="s">
        <v>142</v>
      </c>
      <c r="BH92" s="66" t="s">
        <v>141</v>
      </c>
      <c r="BI92" s="66">
        <v>2009</v>
      </c>
      <c r="BJ92" s="66">
        <v>67.7</v>
      </c>
      <c r="BK92" s="66">
        <v>132.69999999999999</v>
      </c>
      <c r="BL92" s="66">
        <v>121.3</v>
      </c>
      <c r="BM92" s="66">
        <v>3.3</v>
      </c>
      <c r="BN92" s="66">
        <v>112.3</v>
      </c>
      <c r="BO92" s="66">
        <v>189.5</v>
      </c>
      <c r="BP92" s="66">
        <v>181.4</v>
      </c>
      <c r="BQ92" s="66">
        <v>59</v>
      </c>
      <c r="BR92" s="66">
        <v>38</v>
      </c>
      <c r="BS92" s="66">
        <v>119.6</v>
      </c>
      <c r="BT92" s="66">
        <v>60.3</v>
      </c>
      <c r="BU92" s="66">
        <v>87.5</v>
      </c>
      <c r="BV92" s="66"/>
      <c r="BW92" s="66">
        <f t="shared" si="4"/>
        <v>0.9618100464330942</v>
      </c>
      <c r="BX92" s="66">
        <f t="shared" si="5"/>
        <v>0.73919027680856009</v>
      </c>
      <c r="BY92" s="66">
        <f t="shared" si="6"/>
        <v>0.90574346030289132</v>
      </c>
      <c r="BZ92" s="66">
        <f t="shared" si="7"/>
        <v>0.77177804793331017</v>
      </c>
      <c r="CG92" s="15"/>
      <c r="CH92" s="15"/>
    </row>
    <row r="93" spans="1:86" x14ac:dyDescent="0.25">
      <c r="A93" s="2">
        <v>2003</v>
      </c>
      <c r="B93" s="2">
        <v>0.13569999999999999</v>
      </c>
      <c r="C93" s="2">
        <v>0.57150000000000001</v>
      </c>
      <c r="D93" s="2">
        <v>0.54630000000000001</v>
      </c>
      <c r="E93" s="2">
        <v>0.48420000000000002</v>
      </c>
      <c r="F93" s="2">
        <v>0.4531</v>
      </c>
      <c r="G93" s="2">
        <v>0.28339999999999999</v>
      </c>
      <c r="H93" s="2">
        <v>0.33550000000000002</v>
      </c>
      <c r="I93" s="2">
        <v>0.50729999999999997</v>
      </c>
      <c r="J93" s="2">
        <v>0.56320000000000003</v>
      </c>
      <c r="K93" s="2">
        <v>0.42259999999999998</v>
      </c>
      <c r="L93" s="2">
        <v>0.2591</v>
      </c>
      <c r="M93" s="2">
        <v>0.51970000000000005</v>
      </c>
      <c r="N93" s="2">
        <v>0.19309999999999999</v>
      </c>
      <c r="O93" s="2">
        <v>0.30819999999999997</v>
      </c>
      <c r="P93" s="2">
        <v>0.39379999999999998</v>
      </c>
      <c r="Q93" s="2">
        <v>0.2475</v>
      </c>
      <c r="R93" s="2">
        <v>0.24560000000000001</v>
      </c>
      <c r="S93" s="2">
        <v>0.14610000000000001</v>
      </c>
      <c r="T93" s="2">
        <v>0.32419999999999999</v>
      </c>
      <c r="U93" s="2">
        <v>0.60629999999999995</v>
      </c>
      <c r="V93" s="2">
        <v>0.13120000000000001</v>
      </c>
      <c r="W93" s="10">
        <v>-999.9</v>
      </c>
      <c r="X93" s="10">
        <v>-999.9</v>
      </c>
      <c r="Y93" s="2">
        <v>0.1799</v>
      </c>
      <c r="Z93" s="15">
        <v>6.1734187349879906E-2</v>
      </c>
      <c r="AA93" s="2">
        <v>0.32229999999999998</v>
      </c>
      <c r="AB93" s="2">
        <v>0.32700000000000001</v>
      </c>
      <c r="AC93" s="15">
        <v>0.48520359598096252</v>
      </c>
      <c r="AD93" s="2">
        <v>0.48139999999999999</v>
      </c>
      <c r="AE93" s="2">
        <v>3.5700000000000003E-2</v>
      </c>
      <c r="AF93" s="2">
        <v>2.6100000000000002E-2</v>
      </c>
      <c r="AG93" s="2">
        <v>0.69279999999999997</v>
      </c>
      <c r="AH93" s="15">
        <v>0.92659481268011523</v>
      </c>
      <c r="AI93" s="2">
        <v>0.31840000000000002</v>
      </c>
      <c r="AJ93" s="2">
        <v>0.32140000000000002</v>
      </c>
      <c r="AK93" s="2">
        <v>0.52629999999999999</v>
      </c>
      <c r="AL93" s="2">
        <v>0.43440000000000001</v>
      </c>
      <c r="AM93" s="2">
        <v>0.4325</v>
      </c>
      <c r="AO93" s="66" t="s">
        <v>88</v>
      </c>
      <c r="AP93" s="66" t="s">
        <v>151</v>
      </c>
      <c r="AQ93" s="66" t="s">
        <v>141</v>
      </c>
      <c r="AR93" s="66">
        <v>2010</v>
      </c>
      <c r="AS93" s="66">
        <v>0.76700000000000002</v>
      </c>
      <c r="AT93" s="66">
        <v>1.046</v>
      </c>
      <c r="AU93" s="66">
        <v>0.89300000000000002</v>
      </c>
      <c r="AV93" s="66">
        <v>1.1439999999999999</v>
      </c>
      <c r="AW93" s="66">
        <v>1.01</v>
      </c>
      <c r="AX93" s="66">
        <v>1.2509999999999999</v>
      </c>
      <c r="AY93" s="66">
        <v>0.98699999999999999</v>
      </c>
      <c r="AZ93" s="66">
        <v>1.083</v>
      </c>
      <c r="BA93" s="66">
        <v>1.123</v>
      </c>
      <c r="BB93" s="66">
        <v>1.4710000000000001</v>
      </c>
      <c r="BC93" s="66">
        <v>1.038</v>
      </c>
      <c r="BD93" s="66">
        <v>1.19</v>
      </c>
      <c r="BE93" s="66"/>
      <c r="BF93" s="66" t="s">
        <v>88</v>
      </c>
      <c r="BG93" s="66" t="s">
        <v>142</v>
      </c>
      <c r="BH93" s="66" t="s">
        <v>141</v>
      </c>
      <c r="BI93" s="66">
        <v>2010</v>
      </c>
      <c r="BJ93" s="66">
        <v>120.9</v>
      </c>
      <c r="BK93" s="66">
        <v>40</v>
      </c>
      <c r="BL93" s="66">
        <v>72.7</v>
      </c>
      <c r="BM93" s="66">
        <v>22.6</v>
      </c>
      <c r="BN93" s="66">
        <v>112.6</v>
      </c>
      <c r="BO93" s="66">
        <v>62.3</v>
      </c>
      <c r="BP93" s="66">
        <v>123.2</v>
      </c>
      <c r="BQ93" s="66">
        <v>281.89999999999998</v>
      </c>
      <c r="BR93" s="66">
        <v>136.6</v>
      </c>
      <c r="BS93" s="66">
        <v>25.4</v>
      </c>
      <c r="BT93" s="66">
        <v>180.8</v>
      </c>
      <c r="BU93" s="66">
        <v>125.3</v>
      </c>
      <c r="BV93" s="66"/>
      <c r="BW93" s="66">
        <f t="shared" si="4"/>
        <v>0.98365319865319878</v>
      </c>
      <c r="BX93" s="66">
        <f t="shared" si="5"/>
        <v>1.0800885750962772</v>
      </c>
      <c r="BY93" s="66">
        <f t="shared" si="6"/>
        <v>1.1039544924154026</v>
      </c>
      <c r="BZ93" s="66">
        <f t="shared" si="7"/>
        <v>0.99118553459119496</v>
      </c>
      <c r="CG93" s="15"/>
      <c r="CH93" s="15"/>
    </row>
    <row r="94" spans="1:86" x14ac:dyDescent="0.25">
      <c r="A94" s="2">
        <v>2004</v>
      </c>
      <c r="B94" s="2">
        <v>0.31850000000000001</v>
      </c>
      <c r="C94" s="2">
        <v>0.44269999999999998</v>
      </c>
      <c r="D94" s="2">
        <v>0.49830000000000002</v>
      </c>
      <c r="E94" s="2">
        <v>0.31509999999999999</v>
      </c>
      <c r="F94" s="2">
        <v>0.3866</v>
      </c>
      <c r="G94" s="2">
        <v>0.2671</v>
      </c>
      <c r="H94" s="2">
        <v>0.33600000000000002</v>
      </c>
      <c r="I94" s="10">
        <v>-999.9</v>
      </c>
      <c r="J94" s="2">
        <v>0.3735</v>
      </c>
      <c r="K94" s="2">
        <v>0.37730000000000002</v>
      </c>
      <c r="L94" s="2">
        <v>0.17530000000000001</v>
      </c>
      <c r="M94" s="10">
        <v>-999.9</v>
      </c>
      <c r="N94" s="2">
        <v>0.1724</v>
      </c>
      <c r="O94" s="2">
        <v>0.28489999999999999</v>
      </c>
      <c r="P94" s="2">
        <v>0.42109999999999997</v>
      </c>
      <c r="Q94" s="2">
        <v>0.35370000000000001</v>
      </c>
      <c r="R94" s="2">
        <v>0.1658</v>
      </c>
      <c r="S94" s="2">
        <v>8.4199999999999997E-2</v>
      </c>
      <c r="T94" s="2">
        <v>0.19239999999999999</v>
      </c>
      <c r="U94" s="2">
        <v>0.44290000000000002</v>
      </c>
      <c r="V94" s="2">
        <v>8.6599999999999996E-2</v>
      </c>
      <c r="W94" s="2">
        <v>0.44119999999999998</v>
      </c>
      <c r="X94" s="2">
        <v>0.36570000000000003</v>
      </c>
      <c r="Y94" s="2">
        <v>0.12280000000000001</v>
      </c>
      <c r="Z94" s="10">
        <v>-999.9</v>
      </c>
      <c r="AA94" s="2">
        <v>0.48559999999999998</v>
      </c>
      <c r="AB94" s="2">
        <v>0.4118</v>
      </c>
      <c r="AC94" s="15">
        <v>0.38090951456310679</v>
      </c>
      <c r="AD94" s="2">
        <v>0.2525</v>
      </c>
      <c r="AE94" s="2">
        <v>3.1199999999999999E-2</v>
      </c>
      <c r="AF94" s="2">
        <v>2.58E-2</v>
      </c>
      <c r="AG94" s="2">
        <v>0.81740000000000002</v>
      </c>
      <c r="AH94" s="15">
        <v>0.84866066536203522</v>
      </c>
      <c r="AI94" s="2">
        <v>1.8559000000000001</v>
      </c>
      <c r="AJ94" s="2">
        <v>0.66069999999999995</v>
      </c>
      <c r="AK94" s="10">
        <v>-999.9</v>
      </c>
      <c r="AL94" s="2">
        <v>0.28720000000000001</v>
      </c>
      <c r="AM94" s="2">
        <v>0.3987</v>
      </c>
      <c r="AO94" s="66" t="s">
        <v>88</v>
      </c>
      <c r="AP94" s="66" t="s">
        <v>151</v>
      </c>
      <c r="AQ94" s="66" t="s">
        <v>141</v>
      </c>
      <c r="AR94" s="66">
        <v>2011</v>
      </c>
      <c r="AS94" s="66">
        <v>0.96099999999999997</v>
      </c>
      <c r="AT94" s="66">
        <v>1.3460000000000001</v>
      </c>
      <c r="AU94" s="66">
        <v>0.73799999999999999</v>
      </c>
      <c r="AV94" s="66">
        <v>1.1639999999999999</v>
      </c>
      <c r="AW94" s="66">
        <v>0.78700000000000003</v>
      </c>
      <c r="AX94" s="66">
        <v>0.84599999999999997</v>
      </c>
      <c r="AY94" s="66">
        <v>0.71599999999999997</v>
      </c>
      <c r="AZ94" s="66">
        <v>0.995</v>
      </c>
      <c r="BA94" s="66">
        <v>0.78800000000000003</v>
      </c>
      <c r="BB94" s="66">
        <v>0.57899999999999996</v>
      </c>
      <c r="BC94" s="66">
        <v>1.1160000000000001</v>
      </c>
      <c r="BD94" s="66">
        <v>0.53100000000000003</v>
      </c>
      <c r="BE94" s="66"/>
      <c r="BF94" s="66" t="s">
        <v>88</v>
      </c>
      <c r="BG94" s="66" t="s">
        <v>142</v>
      </c>
      <c r="BH94" s="66" t="s">
        <v>141</v>
      </c>
      <c r="BI94" s="66">
        <v>2011</v>
      </c>
      <c r="BJ94" s="66">
        <v>93.5</v>
      </c>
      <c r="BK94" s="66">
        <v>15.9</v>
      </c>
      <c r="BL94" s="66">
        <v>42.1</v>
      </c>
      <c r="BM94" s="66">
        <v>31.4</v>
      </c>
      <c r="BN94" s="66">
        <v>51</v>
      </c>
      <c r="BO94" s="66">
        <v>115.9</v>
      </c>
      <c r="BP94" s="66">
        <v>138.6</v>
      </c>
      <c r="BQ94" s="66">
        <v>63.8</v>
      </c>
      <c r="BR94" s="66">
        <v>52.9</v>
      </c>
      <c r="BS94" s="66">
        <v>67</v>
      </c>
      <c r="BT94" s="66">
        <v>5.2</v>
      </c>
      <c r="BU94" s="66">
        <v>241.5</v>
      </c>
      <c r="BV94" s="66"/>
      <c r="BW94" s="66">
        <f t="shared" si="4"/>
        <v>0.86551325301204818</v>
      </c>
      <c r="BX94" s="66">
        <f t="shared" si="5"/>
        <v>0.81925856110587492</v>
      </c>
      <c r="BY94" s="66">
        <f t="shared" si="6"/>
        <v>0.68969944044764186</v>
      </c>
      <c r="BZ94" s="66">
        <f t="shared" si="7"/>
        <v>0.68250612710173841</v>
      </c>
      <c r="CG94" s="15"/>
      <c r="CH94" s="15"/>
    </row>
    <row r="95" spans="1:86" x14ac:dyDescent="0.25">
      <c r="A95" s="2">
        <v>2005</v>
      </c>
      <c r="B95" s="2">
        <v>0.19450000000000001</v>
      </c>
      <c r="C95" s="2">
        <v>0.59230000000000005</v>
      </c>
      <c r="D95" s="2">
        <v>0.53969999999999996</v>
      </c>
      <c r="E95" s="2">
        <v>0.28739999999999999</v>
      </c>
      <c r="F95" s="2">
        <v>0.3367</v>
      </c>
      <c r="G95" s="2">
        <v>0.1971</v>
      </c>
      <c r="H95" s="2">
        <v>0.28820000000000001</v>
      </c>
      <c r="I95" s="2">
        <v>0.36299999999999999</v>
      </c>
      <c r="J95" s="2">
        <v>0.24979999999999999</v>
      </c>
      <c r="K95" s="2">
        <v>0.3931</v>
      </c>
      <c r="L95" s="2">
        <v>0.2094</v>
      </c>
      <c r="M95" s="2">
        <v>0.6119</v>
      </c>
      <c r="N95" s="2">
        <v>0.14369999999999999</v>
      </c>
      <c r="O95" s="2">
        <v>0.40870000000000001</v>
      </c>
      <c r="P95" s="2">
        <v>0.30220000000000002</v>
      </c>
      <c r="Q95" s="2">
        <v>0.21640000000000001</v>
      </c>
      <c r="R95" s="2">
        <v>0.26140000000000002</v>
      </c>
      <c r="S95" s="2">
        <v>0.12590000000000001</v>
      </c>
      <c r="T95" s="2">
        <v>0.3639</v>
      </c>
      <c r="U95" s="2">
        <v>0.44409999999999999</v>
      </c>
      <c r="V95" s="2">
        <v>1.0999999999999999E-2</v>
      </c>
      <c r="W95" s="2">
        <v>0.44230000000000003</v>
      </c>
      <c r="X95" s="2">
        <v>0.3271</v>
      </c>
      <c r="Y95" s="10">
        <v>-999.9</v>
      </c>
      <c r="Z95" s="15">
        <v>9.1214536611726543E-2</v>
      </c>
      <c r="AA95" s="2">
        <v>0.371</v>
      </c>
      <c r="AB95" s="2">
        <v>0.30830000000000002</v>
      </c>
      <c r="AC95" s="15">
        <v>0.36492280071813282</v>
      </c>
      <c r="AD95" s="2">
        <v>0.37880000000000003</v>
      </c>
      <c r="AE95" s="2">
        <v>0.13919999999999999</v>
      </c>
      <c r="AF95" s="2">
        <v>9.4100000000000003E-2</v>
      </c>
      <c r="AG95" s="2">
        <v>0.80279999999999996</v>
      </c>
      <c r="AH95" s="15">
        <v>0.51982835820895523</v>
      </c>
      <c r="AI95" s="2">
        <v>0.71719999999999995</v>
      </c>
      <c r="AJ95" s="10">
        <v>-999.9</v>
      </c>
      <c r="AK95" s="2">
        <v>0.29049999999999998</v>
      </c>
      <c r="AL95" s="2">
        <v>0.27810000000000001</v>
      </c>
      <c r="AM95" s="2">
        <v>0.35</v>
      </c>
      <c r="AO95" s="67" t="s">
        <v>88</v>
      </c>
      <c r="AP95" s="67" t="s">
        <v>151</v>
      </c>
      <c r="AQ95" s="67" t="s">
        <v>141</v>
      </c>
      <c r="AR95" s="67">
        <v>2012</v>
      </c>
      <c r="AS95" s="67">
        <v>0.73699999999999999</v>
      </c>
      <c r="AT95" s="67">
        <v>0.95399999999999996</v>
      </c>
      <c r="AU95" s="67">
        <v>1.1930000000000001</v>
      </c>
      <c r="AV95" s="67">
        <v>0.88300000000000001</v>
      </c>
      <c r="AW95" s="67">
        <v>1.04</v>
      </c>
      <c r="AX95" s="67">
        <v>0.94799999999999995</v>
      </c>
      <c r="AY95" s="67">
        <v>0.93200000000000005</v>
      </c>
      <c r="AZ95" s="67">
        <v>0.92300000000000004</v>
      </c>
      <c r="BA95" s="67">
        <v>0.92500000000000004</v>
      </c>
      <c r="BB95" s="67">
        <v>0.873</v>
      </c>
      <c r="BC95" s="67">
        <v>0.83899999999999997</v>
      </c>
      <c r="BD95" s="67">
        <v>0.72499999999999998</v>
      </c>
      <c r="BE95" s="67"/>
      <c r="BF95" s="67" t="s">
        <v>88</v>
      </c>
      <c r="BG95" s="67" t="s">
        <v>142</v>
      </c>
      <c r="BH95" s="67" t="s">
        <v>141</v>
      </c>
      <c r="BI95" s="67">
        <v>2012</v>
      </c>
      <c r="BJ95" s="67">
        <v>179.1</v>
      </c>
      <c r="BK95" s="67">
        <v>115</v>
      </c>
      <c r="BL95" s="67">
        <v>28.9</v>
      </c>
      <c r="BM95" s="67">
        <v>40.700000000000003</v>
      </c>
      <c r="BN95" s="67">
        <v>53.9</v>
      </c>
      <c r="BO95" s="67">
        <v>93</v>
      </c>
      <c r="BP95" s="67">
        <v>160.19999999999999</v>
      </c>
      <c r="BQ95" s="67">
        <v>88.8</v>
      </c>
      <c r="BR95" s="67">
        <v>42.8</v>
      </c>
      <c r="BS95" s="67">
        <v>55.6</v>
      </c>
      <c r="BT95" s="67">
        <v>53.4</v>
      </c>
      <c r="BU95" s="67">
        <v>85.8</v>
      </c>
      <c r="BV95" s="67"/>
      <c r="BW95" s="67">
        <f t="shared" si="4"/>
        <v>1.0240631578947368</v>
      </c>
      <c r="BX95" s="67">
        <f t="shared" si="5"/>
        <v>0.9340140350877193</v>
      </c>
      <c r="BY95" s="67">
        <f t="shared" si="6"/>
        <v>0.8757009222661396</v>
      </c>
      <c r="BZ95" s="67">
        <f t="shared" si="7"/>
        <v>0.79997815214530132</v>
      </c>
      <c r="CG95" s="15"/>
      <c r="CH95" s="15"/>
    </row>
    <row r="96" spans="1:86" x14ac:dyDescent="0.25">
      <c r="A96" s="2">
        <v>2006</v>
      </c>
      <c r="B96" s="2">
        <v>0.1525</v>
      </c>
      <c r="C96" s="2">
        <v>0.51119999999999999</v>
      </c>
      <c r="D96" s="2">
        <v>0.49159999999999998</v>
      </c>
      <c r="E96" s="2">
        <v>0.43109999999999998</v>
      </c>
      <c r="F96" s="2">
        <v>0.28129999999999999</v>
      </c>
      <c r="G96" s="2">
        <v>0.193</v>
      </c>
      <c r="H96" s="2">
        <v>0.24510000000000001</v>
      </c>
      <c r="I96" s="2">
        <v>0.47670000000000001</v>
      </c>
      <c r="J96" s="2">
        <v>0.28170000000000001</v>
      </c>
      <c r="K96" s="2">
        <v>0.29809999999999998</v>
      </c>
      <c r="L96" s="2">
        <v>0.2878</v>
      </c>
      <c r="M96" s="2">
        <v>0.441</v>
      </c>
      <c r="N96" s="2">
        <v>0.15629999999999999</v>
      </c>
      <c r="O96" s="2">
        <v>0.30740000000000001</v>
      </c>
      <c r="P96" s="2">
        <v>0.3548</v>
      </c>
      <c r="Q96" s="10">
        <v>-999.9</v>
      </c>
      <c r="R96" s="2">
        <v>0.19020000000000001</v>
      </c>
      <c r="S96" s="2">
        <v>6.9099999999999995E-2</v>
      </c>
      <c r="T96" s="2">
        <v>0.26440000000000002</v>
      </c>
      <c r="U96" s="2">
        <v>0.43159999999999998</v>
      </c>
      <c r="V96" s="2">
        <v>6.7000000000000004E-2</v>
      </c>
      <c r="W96" s="2">
        <v>0.63400000000000001</v>
      </c>
      <c r="X96" s="2">
        <v>0.42470000000000002</v>
      </c>
      <c r="Y96" s="2">
        <v>9.9400000000000002E-2</v>
      </c>
      <c r="Z96" s="15">
        <v>6.3861568885959133E-2</v>
      </c>
      <c r="AA96" s="2">
        <v>0.39610000000000001</v>
      </c>
      <c r="AB96" s="2">
        <v>0.218</v>
      </c>
      <c r="AC96" s="15">
        <v>0.28097621509824194</v>
      </c>
      <c r="AD96" s="2">
        <v>0.26600000000000001</v>
      </c>
      <c r="AE96" s="2">
        <v>8.0199999999999994E-2</v>
      </c>
      <c r="AF96" s="2">
        <v>4.8099999999999997E-2</v>
      </c>
      <c r="AG96" s="2">
        <v>0.6976</v>
      </c>
      <c r="AH96" s="15">
        <v>1.0822464428002276</v>
      </c>
      <c r="AI96" s="2">
        <v>1.3368</v>
      </c>
      <c r="AJ96" s="2">
        <v>0.1673</v>
      </c>
      <c r="AK96" s="2">
        <v>0.32469999999999999</v>
      </c>
      <c r="AL96" s="2">
        <v>0.2351</v>
      </c>
      <c r="AM96" s="2">
        <v>0.34150000000000003</v>
      </c>
      <c r="AO96" s="2" t="s">
        <v>78</v>
      </c>
      <c r="AP96" s="2" t="s">
        <v>151</v>
      </c>
      <c r="AQ96" s="2" t="s">
        <v>141</v>
      </c>
      <c r="AR96" s="2">
        <v>1990</v>
      </c>
      <c r="AS96" s="2">
        <v>0.95799999999999996</v>
      </c>
      <c r="AT96" s="2">
        <v>1.1020000000000001</v>
      </c>
      <c r="AU96" s="2">
        <v>1.3460000000000001</v>
      </c>
      <c r="AV96" s="2">
        <v>3.778</v>
      </c>
      <c r="AW96" s="2">
        <v>0.92700000000000005</v>
      </c>
      <c r="AX96" s="2">
        <v>0.48399999999999999</v>
      </c>
      <c r="AY96" s="2">
        <v>0.26300000000000001</v>
      </c>
      <c r="AZ96" s="2">
        <v>0.995</v>
      </c>
      <c r="BA96" s="2">
        <v>0.80900000000000005</v>
      </c>
      <c r="BB96" s="2">
        <v>0.69599999999999995</v>
      </c>
      <c r="BC96" s="2">
        <v>0.80800000000000005</v>
      </c>
      <c r="BD96" s="2">
        <v>1.6970000000000001</v>
      </c>
      <c r="BF96" s="2" t="s">
        <v>78</v>
      </c>
      <c r="BG96" s="2" t="s">
        <v>142</v>
      </c>
      <c r="BH96" s="2" t="s">
        <v>141</v>
      </c>
      <c r="BI96" s="2">
        <v>1990</v>
      </c>
      <c r="BJ96" s="2">
        <v>65.3</v>
      </c>
      <c r="BK96" s="2">
        <v>60.4</v>
      </c>
      <c r="BL96" s="2">
        <v>42.1</v>
      </c>
      <c r="BM96" s="2">
        <v>8</v>
      </c>
      <c r="BN96" s="2">
        <v>45.7</v>
      </c>
      <c r="BO96" s="2">
        <v>60.5</v>
      </c>
      <c r="BP96" s="2">
        <v>90</v>
      </c>
      <c r="BQ96" s="2">
        <v>60.8</v>
      </c>
      <c r="BR96" s="2">
        <v>146.69999999999999</v>
      </c>
      <c r="BS96" s="2">
        <v>124.3</v>
      </c>
      <c r="BT96" s="2">
        <v>163.19999999999999</v>
      </c>
      <c r="BU96" s="2">
        <v>56.5</v>
      </c>
      <c r="BW96" s="66">
        <f t="shared" si="4"/>
        <v>1.3492118997912317</v>
      </c>
      <c r="BX96" s="66">
        <f t="shared" si="5"/>
        <v>0.53690487458589675</v>
      </c>
      <c r="BY96" s="66">
        <f t="shared" si="6"/>
        <v>0.77627521879318295</v>
      </c>
      <c r="BZ96" s="66">
        <f t="shared" si="7"/>
        <v>1.2348995609220637</v>
      </c>
      <c r="CG96" s="15"/>
      <c r="CH96" s="15"/>
    </row>
    <row r="97" spans="1:86" x14ac:dyDescent="0.25">
      <c r="A97" s="2">
        <v>2007</v>
      </c>
      <c r="B97" s="2">
        <v>0.22739999999999999</v>
      </c>
      <c r="C97" s="2">
        <v>0.5978</v>
      </c>
      <c r="D97" s="2">
        <v>0.44109999999999999</v>
      </c>
      <c r="E97" s="2">
        <v>0.2258</v>
      </c>
      <c r="F97" s="2">
        <v>0.39019999999999999</v>
      </c>
      <c r="G97" s="2">
        <v>0.31459999999999999</v>
      </c>
      <c r="H97" s="2">
        <v>0.38579999999999998</v>
      </c>
      <c r="I97" s="2">
        <v>0.32050000000000001</v>
      </c>
      <c r="J97" s="2">
        <v>0.42109999999999997</v>
      </c>
      <c r="K97" s="10">
        <v>-999.9</v>
      </c>
      <c r="L97" s="2">
        <v>0.2248</v>
      </c>
      <c r="M97" s="2">
        <v>0.48720000000000002</v>
      </c>
      <c r="N97" s="2">
        <v>0.15060000000000001</v>
      </c>
      <c r="O97" s="2">
        <v>0.34110000000000001</v>
      </c>
      <c r="P97" s="2">
        <v>0.61429999999999996</v>
      </c>
      <c r="Q97" s="2">
        <v>0.32569999999999999</v>
      </c>
      <c r="R97" s="2">
        <v>0.2286</v>
      </c>
      <c r="S97" s="2">
        <v>0.10970000000000001</v>
      </c>
      <c r="T97" s="10">
        <v>-999.9</v>
      </c>
      <c r="U97" s="2">
        <v>0.33460000000000001</v>
      </c>
      <c r="V97" s="2">
        <v>3.7199999999999997E-2</v>
      </c>
      <c r="W97" s="2">
        <v>0.41410000000000002</v>
      </c>
      <c r="X97" s="2">
        <v>0.39739999999999998</v>
      </c>
      <c r="Y97" s="2">
        <v>0.12670000000000001</v>
      </c>
      <c r="Z97" s="15">
        <v>6.1662514156285403E-2</v>
      </c>
      <c r="AA97" s="2">
        <v>0.29920000000000002</v>
      </c>
      <c r="AB97" s="2">
        <v>0.22090000000000001</v>
      </c>
      <c r="AC97" s="15">
        <v>0.27978537360890304</v>
      </c>
      <c r="AD97" s="2">
        <v>0.4456</v>
      </c>
      <c r="AE97" s="2">
        <v>3.3000000000000002E-2</v>
      </c>
      <c r="AF97" s="2">
        <v>2.2499999999999999E-2</v>
      </c>
      <c r="AG97" s="2">
        <v>0.68710000000000004</v>
      </c>
      <c r="AH97" s="15">
        <v>0.80782558139534888</v>
      </c>
      <c r="AI97" s="2">
        <v>0.96120000000000005</v>
      </c>
      <c r="AJ97" s="10">
        <v>-999.9</v>
      </c>
      <c r="AK97" s="2">
        <v>0.35189999999999999</v>
      </c>
      <c r="AL97" s="2">
        <v>0.2424</v>
      </c>
      <c r="AM97" s="2">
        <v>0.2717</v>
      </c>
      <c r="AO97" s="2" t="s">
        <v>78</v>
      </c>
      <c r="AP97" s="2" t="s">
        <v>151</v>
      </c>
      <c r="AQ97" s="2" t="s">
        <v>141</v>
      </c>
      <c r="AR97" s="2">
        <v>1991</v>
      </c>
      <c r="AS97" s="2">
        <v>1.179</v>
      </c>
      <c r="AT97" s="2">
        <v>1.2110000000000001</v>
      </c>
      <c r="AU97" s="2">
        <v>3.42</v>
      </c>
      <c r="AV97" s="2">
        <v>-9999.99</v>
      </c>
      <c r="AW97" s="2">
        <v>-9999.99</v>
      </c>
      <c r="AX97" s="2">
        <v>-9999.99</v>
      </c>
      <c r="AY97" s="2">
        <v>0.92200000000000004</v>
      </c>
      <c r="AZ97" s="2">
        <v>0.47099999999999997</v>
      </c>
      <c r="BA97" s="2">
        <v>0.31900000000000001</v>
      </c>
      <c r="BB97" s="2">
        <v>0.51100000000000001</v>
      </c>
      <c r="BC97" s="2">
        <v>1.3939999999999999</v>
      </c>
      <c r="BD97" s="2">
        <v>1.464</v>
      </c>
      <c r="BF97" s="2" t="s">
        <v>78</v>
      </c>
      <c r="BG97" s="2" t="s">
        <v>142</v>
      </c>
      <c r="BH97" s="2" t="s">
        <v>141</v>
      </c>
      <c r="BI97" s="2">
        <v>1991</v>
      </c>
      <c r="BJ97" s="2">
        <v>50.7</v>
      </c>
      <c r="BK97" s="2">
        <v>34.200000000000003</v>
      </c>
      <c r="BL97" s="2">
        <v>52</v>
      </c>
      <c r="BM97" s="2">
        <v>31.6</v>
      </c>
      <c r="BN97" s="2">
        <v>54.3</v>
      </c>
      <c r="BO97" s="2">
        <v>62</v>
      </c>
      <c r="BP97" s="2">
        <v>24.3</v>
      </c>
      <c r="BQ97" s="2">
        <v>106.8</v>
      </c>
      <c r="BR97" s="2">
        <v>98.1</v>
      </c>
      <c r="BS97" s="2">
        <v>65</v>
      </c>
      <c r="BT97" s="2">
        <v>88.3</v>
      </c>
      <c r="BU97" s="2">
        <v>55.4</v>
      </c>
      <c r="BW97" s="66"/>
      <c r="BX97" s="66"/>
      <c r="BY97" s="66">
        <f t="shared" si="6"/>
        <v>0.74621758154335716</v>
      </c>
      <c r="BZ97" s="66">
        <f t="shared" si="7"/>
        <v>1.2993378474697077</v>
      </c>
      <c r="CG97" s="15"/>
      <c r="CH97" s="15"/>
    </row>
    <row r="98" spans="1:86" x14ac:dyDescent="0.25">
      <c r="A98" s="2">
        <v>2008</v>
      </c>
      <c r="B98" s="2">
        <v>0.184</v>
      </c>
      <c r="C98" s="2">
        <v>0.66720000000000002</v>
      </c>
      <c r="D98" s="10">
        <v>-999.9</v>
      </c>
      <c r="E98" s="10">
        <v>-999.9</v>
      </c>
      <c r="F98" s="2">
        <v>0.44569999999999999</v>
      </c>
      <c r="G98" s="2">
        <v>0.1603</v>
      </c>
      <c r="H98" s="2">
        <v>0.2535</v>
      </c>
      <c r="I98" s="2">
        <v>0.2581</v>
      </c>
      <c r="J98" s="2">
        <v>0.24429999999999999</v>
      </c>
      <c r="K98" s="2">
        <v>0.35270000000000001</v>
      </c>
      <c r="L98" s="2">
        <v>0.16159999999999999</v>
      </c>
      <c r="M98" s="2">
        <v>0.46660000000000001</v>
      </c>
      <c r="N98" s="2">
        <v>0.1192</v>
      </c>
      <c r="O98" s="2">
        <v>0.16189999999999999</v>
      </c>
      <c r="P98" s="2">
        <v>0.2064</v>
      </c>
      <c r="Q98" s="2">
        <v>0.1779</v>
      </c>
      <c r="R98" s="2">
        <v>0.1012</v>
      </c>
      <c r="S98" s="2">
        <v>6.0400000000000002E-2</v>
      </c>
      <c r="T98" s="2">
        <v>0.1394</v>
      </c>
      <c r="U98" s="2">
        <v>0.29520000000000002</v>
      </c>
      <c r="V98" s="2">
        <v>3.5499999999999997E-2</v>
      </c>
      <c r="W98" s="2">
        <v>0.54320000000000002</v>
      </c>
      <c r="X98" s="2">
        <v>0.37369999999999998</v>
      </c>
      <c r="Y98" s="2">
        <v>9.64E-2</v>
      </c>
      <c r="Z98" s="15">
        <v>0.10956950013365412</v>
      </c>
      <c r="AA98" s="2">
        <v>0.35039999999999999</v>
      </c>
      <c r="AB98" s="2">
        <v>0.31709999999999999</v>
      </c>
      <c r="AC98" s="15">
        <v>0.24019142857142858</v>
      </c>
      <c r="AD98" s="2">
        <v>0.14419999999999999</v>
      </c>
      <c r="AE98" s="2">
        <v>3.5400000000000001E-2</v>
      </c>
      <c r="AF98" s="2">
        <v>2.0899999999999998E-2</v>
      </c>
      <c r="AG98" s="2">
        <v>0.56520000000000004</v>
      </c>
      <c r="AH98" s="15">
        <v>0.93614892844170006</v>
      </c>
      <c r="AI98" s="2">
        <v>0.97989999999999999</v>
      </c>
      <c r="AJ98" s="2">
        <v>0.111</v>
      </c>
      <c r="AK98" s="2">
        <v>0.36770000000000003</v>
      </c>
      <c r="AL98" s="2">
        <v>0.16200000000000001</v>
      </c>
      <c r="AM98" s="2">
        <v>0.2429</v>
      </c>
      <c r="AO98" s="2" t="s">
        <v>78</v>
      </c>
      <c r="AP98" s="2" t="s">
        <v>151</v>
      </c>
      <c r="AQ98" s="2" t="s">
        <v>141</v>
      </c>
      <c r="AR98" s="2">
        <v>1992</v>
      </c>
      <c r="AS98" s="2">
        <v>1.1719999999999999</v>
      </c>
      <c r="AT98" s="2">
        <v>1.1970000000000001</v>
      </c>
      <c r="AU98" s="2">
        <v>1.333</v>
      </c>
      <c r="AV98" s="2">
        <v>1.4850000000000001</v>
      </c>
      <c r="AW98" s="2">
        <v>1.923</v>
      </c>
      <c r="AX98" s="2">
        <v>1.83</v>
      </c>
      <c r="AY98" s="2">
        <v>1.9970000000000001</v>
      </c>
      <c r="AZ98" s="2">
        <v>2.0640000000000001</v>
      </c>
      <c r="BA98" s="2">
        <v>0.70599999999999996</v>
      </c>
      <c r="BB98" s="2">
        <v>0.55900000000000005</v>
      </c>
      <c r="BC98" s="2">
        <v>1.022</v>
      </c>
      <c r="BD98" s="2">
        <v>0.875</v>
      </c>
      <c r="BF98" s="2" t="s">
        <v>78</v>
      </c>
      <c r="BG98" s="2" t="s">
        <v>142</v>
      </c>
      <c r="BH98" s="2" t="s">
        <v>141</v>
      </c>
      <c r="BI98" s="2">
        <v>1992</v>
      </c>
      <c r="BJ98" s="2">
        <v>64.5</v>
      </c>
      <c r="BK98" s="2">
        <v>63.8</v>
      </c>
      <c r="BL98" s="2">
        <v>50</v>
      </c>
      <c r="BM98" s="2">
        <v>70.5</v>
      </c>
      <c r="BN98" s="2">
        <v>23.6</v>
      </c>
      <c r="BO98" s="2">
        <v>4.7</v>
      </c>
      <c r="BP98" s="2">
        <v>45.3</v>
      </c>
      <c r="BQ98" s="2">
        <v>65.400000000000006</v>
      </c>
      <c r="BR98" s="2">
        <v>95.6</v>
      </c>
      <c r="BS98" s="2">
        <v>59.9</v>
      </c>
      <c r="BT98" s="2">
        <v>146</v>
      </c>
      <c r="BU98" s="2">
        <v>59.2</v>
      </c>
      <c r="BW98" s="66">
        <f t="shared" ref="BW98:BW118" si="8">+(AU98*BL98+AV98*BM98+AW98*BN98)/(SUM(BL98:BN98))</f>
        <v>1.5039923664122139</v>
      </c>
      <c r="BX98" s="66">
        <f t="shared" ref="BX98:BX118" si="9">+(AX98*BO98+AY98*BP98+AZ98*BQ98)/(SUM(BO98:BQ98))</f>
        <v>2.0281689774696705</v>
      </c>
      <c r="BY98" s="66">
        <f t="shared" ref="BY98:BY118" si="10">+(BA98*BR98+BB98*BS98+BC98*BT98)/(SUM(BR98:BT98))</f>
        <v>0.82981658374792699</v>
      </c>
      <c r="BZ98" s="66">
        <f t="shared" si="7"/>
        <v>1.0867338666666668</v>
      </c>
      <c r="CG98" s="15"/>
      <c r="CH98" s="15"/>
    </row>
    <row r="99" spans="1:86" x14ac:dyDescent="0.25">
      <c r="A99" s="2">
        <v>2009</v>
      </c>
      <c r="B99" s="2">
        <v>0.1353</v>
      </c>
      <c r="C99" s="2">
        <v>0.46500000000000002</v>
      </c>
      <c r="D99" s="2">
        <v>0.48659999999999998</v>
      </c>
      <c r="E99" s="10">
        <v>-999.9</v>
      </c>
      <c r="F99" s="2">
        <v>0.18290000000000001</v>
      </c>
      <c r="G99" s="2">
        <v>0.19139999999999999</v>
      </c>
      <c r="H99" s="2">
        <v>0.15909999999999999</v>
      </c>
      <c r="I99" s="2">
        <v>0.19650000000000001</v>
      </c>
      <c r="J99" s="2">
        <v>0.2011</v>
      </c>
      <c r="K99" s="2">
        <v>0.26579999999999998</v>
      </c>
      <c r="L99" s="2">
        <v>0.17230000000000001</v>
      </c>
      <c r="M99" s="2">
        <v>0.2447</v>
      </c>
      <c r="N99" s="2">
        <v>0.1051</v>
      </c>
      <c r="O99" s="2">
        <v>0.15690000000000001</v>
      </c>
      <c r="P99" s="2">
        <v>0.17829999999999999</v>
      </c>
      <c r="Q99" s="2">
        <v>0.18490000000000001</v>
      </c>
      <c r="R99" s="2">
        <v>4.2500000000000003E-2</v>
      </c>
      <c r="S99" s="2">
        <v>1.4999999999999999E-2</v>
      </c>
      <c r="T99" s="2">
        <v>7.0199999999999999E-2</v>
      </c>
      <c r="U99" s="2">
        <v>0.22969999999999999</v>
      </c>
      <c r="V99" s="2">
        <v>9.9000000000000008E-3</v>
      </c>
      <c r="W99" s="2">
        <v>0.4844</v>
      </c>
      <c r="X99" s="2">
        <v>0.23699999999999999</v>
      </c>
      <c r="Y99" s="2">
        <v>3.6499999999999998E-2</v>
      </c>
      <c r="Z99" s="15">
        <v>3.2478876678876681E-2</v>
      </c>
      <c r="AA99" s="2">
        <v>0.2346</v>
      </c>
      <c r="AB99" s="2">
        <v>0.28199999999999997</v>
      </c>
      <c r="AC99" s="15">
        <v>0.18920626432391136</v>
      </c>
      <c r="AD99" s="2">
        <v>0.31859999999999999</v>
      </c>
      <c r="AE99" s="2">
        <v>1.8200000000000001E-2</v>
      </c>
      <c r="AF99" s="2">
        <v>2.5000000000000001E-2</v>
      </c>
      <c r="AG99" s="2">
        <v>0.52100000000000002</v>
      </c>
      <c r="AH99" s="15">
        <v>0.90574346030289132</v>
      </c>
      <c r="AI99" s="2">
        <v>0.86050000000000004</v>
      </c>
      <c r="AJ99" s="2">
        <v>0.23960000000000001</v>
      </c>
      <c r="AK99" s="2">
        <v>0.36840000000000001</v>
      </c>
      <c r="AL99" s="2">
        <v>0.18759999999999999</v>
      </c>
      <c r="AM99" s="2">
        <v>0.21240000000000001</v>
      </c>
      <c r="AO99" s="2" t="s">
        <v>78</v>
      </c>
      <c r="AP99" s="2" t="s">
        <v>151</v>
      </c>
      <c r="AQ99" s="2" t="s">
        <v>141</v>
      </c>
      <c r="AR99" s="2">
        <v>1993</v>
      </c>
      <c r="AS99" s="2">
        <v>1.0409999999999999</v>
      </c>
      <c r="AT99" s="2">
        <v>0.45300000000000001</v>
      </c>
      <c r="AU99" s="2">
        <v>1.04</v>
      </c>
      <c r="AV99" s="2">
        <v>1.5</v>
      </c>
      <c r="AW99" s="2">
        <v>1.4139999999999999</v>
      </c>
      <c r="AX99" s="2">
        <v>0.46600000000000003</v>
      </c>
      <c r="AY99" s="2">
        <v>0.504</v>
      </c>
      <c r="AZ99" s="2">
        <v>0.73299999999999998</v>
      </c>
      <c r="BA99" s="2">
        <v>0.35699999999999998</v>
      </c>
      <c r="BB99" s="2">
        <v>0.748</v>
      </c>
      <c r="BC99" s="2">
        <v>0.96299999999999997</v>
      </c>
      <c r="BD99" s="2">
        <v>0.45200000000000001</v>
      </c>
      <c r="BF99" s="2" t="s">
        <v>78</v>
      </c>
      <c r="BG99" s="2" t="s">
        <v>142</v>
      </c>
      <c r="BH99" s="2" t="s">
        <v>141</v>
      </c>
      <c r="BI99" s="2">
        <v>1993</v>
      </c>
      <c r="BJ99" s="2">
        <v>82.9</v>
      </c>
      <c r="BK99" s="2">
        <v>41.2</v>
      </c>
      <c r="BL99" s="2">
        <v>39.5</v>
      </c>
      <c r="BM99" s="2">
        <v>18.2</v>
      </c>
      <c r="BN99" s="2">
        <v>11.9</v>
      </c>
      <c r="BO99" s="2">
        <v>83.5</v>
      </c>
      <c r="BP99" s="2">
        <v>127.3</v>
      </c>
      <c r="BQ99" s="2">
        <v>152.30000000000001</v>
      </c>
      <c r="BR99" s="2">
        <v>68.900000000000006</v>
      </c>
      <c r="BS99" s="2">
        <v>54.9</v>
      </c>
      <c r="BT99" s="2">
        <v>11.4</v>
      </c>
      <c r="BU99" s="2">
        <v>75.7</v>
      </c>
      <c r="BW99" s="66">
        <f t="shared" si="8"/>
        <v>1.2242327586206894</v>
      </c>
      <c r="BX99" s="66">
        <f t="shared" si="9"/>
        <v>0.59131396309556594</v>
      </c>
      <c r="BY99" s="66">
        <f t="shared" si="10"/>
        <v>0.56686908284023663</v>
      </c>
      <c r="BZ99" s="66">
        <f t="shared" si="7"/>
        <v>0.69659109109109107</v>
      </c>
      <c r="CG99" s="15"/>
      <c r="CH99" s="15"/>
    </row>
    <row r="100" spans="1:86" x14ac:dyDescent="0.25">
      <c r="A100" s="2">
        <v>2010</v>
      </c>
      <c r="B100" s="2">
        <v>0.1198</v>
      </c>
      <c r="C100" s="2">
        <v>0.3886</v>
      </c>
      <c r="D100" s="2">
        <v>0.34329999999999999</v>
      </c>
      <c r="E100" s="2">
        <v>1.2999999999999999E-2</v>
      </c>
      <c r="F100" s="2">
        <v>0.23549999999999999</v>
      </c>
      <c r="G100" s="2">
        <v>0.1439</v>
      </c>
      <c r="H100" s="2">
        <v>0.18970000000000001</v>
      </c>
      <c r="I100" s="2">
        <v>0.2802</v>
      </c>
      <c r="J100" s="2">
        <v>0.3009</v>
      </c>
      <c r="K100" s="10">
        <v>-999.9</v>
      </c>
      <c r="L100" s="2">
        <v>0.18</v>
      </c>
      <c r="M100" s="2">
        <v>0.35770000000000002</v>
      </c>
      <c r="N100" s="2">
        <v>0.1236</v>
      </c>
      <c r="O100" s="2">
        <v>0.1797</v>
      </c>
      <c r="P100" s="2">
        <v>0.21929999999999999</v>
      </c>
      <c r="Q100" s="10">
        <v>-999.9</v>
      </c>
      <c r="R100" s="2">
        <v>0.10979999999999999</v>
      </c>
      <c r="S100" s="2">
        <v>4.87E-2</v>
      </c>
      <c r="T100" s="2">
        <v>0.12620000000000001</v>
      </c>
      <c r="U100" s="2">
        <v>0.2944</v>
      </c>
      <c r="V100" s="2">
        <v>4.7600000000000003E-2</v>
      </c>
      <c r="W100" s="2">
        <v>0.3276</v>
      </c>
      <c r="X100" s="2">
        <v>0.247</v>
      </c>
      <c r="Y100" s="2">
        <v>0.10780000000000001</v>
      </c>
      <c r="Z100" s="15">
        <v>8.7725970719287089E-2</v>
      </c>
      <c r="AA100" s="2">
        <v>0.20710000000000001</v>
      </c>
      <c r="AB100" s="2">
        <v>0.3246</v>
      </c>
      <c r="AC100" s="15">
        <v>0.24317062687676791</v>
      </c>
      <c r="AD100" s="2">
        <v>0.36380000000000001</v>
      </c>
      <c r="AE100" s="2">
        <v>3.3799999999999997E-2</v>
      </c>
      <c r="AF100" s="2">
        <v>5.1799999999999999E-2</v>
      </c>
      <c r="AG100" s="2">
        <v>0.39960000000000001</v>
      </c>
      <c r="AH100" s="15">
        <v>1.1039544924154026</v>
      </c>
      <c r="AI100" s="10">
        <v>-999.9</v>
      </c>
      <c r="AJ100" s="2">
        <v>0.20039999999999999</v>
      </c>
      <c r="AK100" s="2">
        <v>0.36520000000000002</v>
      </c>
      <c r="AL100" s="2">
        <v>0.18590000000000001</v>
      </c>
      <c r="AM100" s="10">
        <v>-999.9</v>
      </c>
      <c r="AO100" s="2" t="s">
        <v>78</v>
      </c>
      <c r="AP100" s="2" t="s">
        <v>151</v>
      </c>
      <c r="AQ100" s="2" t="s">
        <v>141</v>
      </c>
      <c r="AR100" s="2">
        <v>1994</v>
      </c>
      <c r="AS100" s="2">
        <v>0.42699999999999999</v>
      </c>
      <c r="AT100" s="2">
        <v>1.9730000000000001</v>
      </c>
      <c r="AU100" s="2">
        <v>0.53800000000000003</v>
      </c>
      <c r="AV100" s="2">
        <v>1.121</v>
      </c>
      <c r="AW100" s="2">
        <v>1.048</v>
      </c>
      <c r="AX100" s="2">
        <v>1.633</v>
      </c>
      <c r="AY100" s="2">
        <v>-9999.99</v>
      </c>
      <c r="AZ100" s="2">
        <v>0.25</v>
      </c>
      <c r="BA100" s="2">
        <v>0.80300000000000005</v>
      </c>
      <c r="BB100" s="2">
        <v>0.90100000000000002</v>
      </c>
      <c r="BC100" s="2">
        <v>0.76400000000000001</v>
      </c>
      <c r="BD100" s="2">
        <v>0.54700000000000004</v>
      </c>
      <c r="BF100" s="2" t="s">
        <v>78</v>
      </c>
      <c r="BG100" s="2" t="s">
        <v>142</v>
      </c>
      <c r="BH100" s="2" t="s">
        <v>141</v>
      </c>
      <c r="BI100" s="2">
        <v>1994</v>
      </c>
      <c r="BJ100" s="2">
        <v>70.400000000000006</v>
      </c>
      <c r="BK100" s="2">
        <v>13</v>
      </c>
      <c r="BL100" s="2">
        <v>81.2</v>
      </c>
      <c r="BM100" s="2">
        <v>49.5</v>
      </c>
      <c r="BN100" s="2">
        <v>22.8</v>
      </c>
      <c r="BO100" s="2">
        <v>45.8</v>
      </c>
      <c r="BP100" s="2">
        <v>0</v>
      </c>
      <c r="BQ100" s="2">
        <v>89.8</v>
      </c>
      <c r="BR100" s="2">
        <v>88.8</v>
      </c>
      <c r="BS100" s="2">
        <v>119.8</v>
      </c>
      <c r="BT100" s="2">
        <v>47.1</v>
      </c>
      <c r="BU100" s="2">
        <v>88</v>
      </c>
      <c r="BW100" s="66">
        <f t="shared" si="8"/>
        <v>0.80175570032573296</v>
      </c>
      <c r="BX100" s="66">
        <f t="shared" si="9"/>
        <v>0.71711946902654866</v>
      </c>
      <c r="BY100" s="66">
        <f t="shared" si="10"/>
        <v>0.84173093468908877</v>
      </c>
      <c r="BZ100" s="66">
        <f t="shared" si="7"/>
        <v>0.60586814469078176</v>
      </c>
      <c r="CG100" s="15"/>
      <c r="CH100" s="15"/>
    </row>
    <row r="101" spans="1:86" x14ac:dyDescent="0.25">
      <c r="A101" s="2">
        <v>2011</v>
      </c>
      <c r="B101" s="2">
        <v>0.1363</v>
      </c>
      <c r="C101" s="2">
        <v>0.47339999999999999</v>
      </c>
      <c r="D101" s="2">
        <v>0.34810000000000002</v>
      </c>
      <c r="E101" s="2">
        <v>0.153</v>
      </c>
      <c r="F101" s="2">
        <v>0.2084</v>
      </c>
      <c r="G101" s="2">
        <v>0.1547</v>
      </c>
      <c r="H101" s="2">
        <v>0.1686</v>
      </c>
      <c r="I101" s="2">
        <v>0.17899999999999999</v>
      </c>
      <c r="J101" s="2">
        <v>0.20150000000000001</v>
      </c>
      <c r="K101" s="10">
        <v>-999.9</v>
      </c>
      <c r="L101" s="2">
        <v>0.1222</v>
      </c>
      <c r="M101" s="10">
        <v>-999.9</v>
      </c>
      <c r="N101" s="2">
        <v>0.12989999999999999</v>
      </c>
      <c r="O101" s="2">
        <v>0.1671</v>
      </c>
      <c r="P101" s="2">
        <v>0.2286</v>
      </c>
      <c r="Q101" s="2">
        <v>9.7199999999999995E-2</v>
      </c>
      <c r="R101" s="2">
        <v>0.1537</v>
      </c>
      <c r="S101" s="2">
        <v>6.8199999999999997E-2</v>
      </c>
      <c r="T101" s="2">
        <v>0.24779999999999999</v>
      </c>
      <c r="U101" s="2">
        <v>0.52190000000000003</v>
      </c>
      <c r="V101" s="2">
        <v>3.61E-2</v>
      </c>
      <c r="W101" s="2">
        <v>0.37569999999999998</v>
      </c>
      <c r="X101" s="2">
        <v>0.20080000000000001</v>
      </c>
      <c r="Y101" s="2">
        <v>6.83E-2</v>
      </c>
      <c r="Z101" s="15">
        <v>2.8590836363636362E-2</v>
      </c>
      <c r="AA101" s="2">
        <v>0.22770000000000001</v>
      </c>
      <c r="AB101" s="2">
        <v>0.25659999999999999</v>
      </c>
      <c r="AC101" s="15">
        <v>0.30071658084358138</v>
      </c>
      <c r="AD101" s="2">
        <v>0.3483</v>
      </c>
      <c r="AE101" s="2">
        <v>3.4500000000000003E-2</v>
      </c>
      <c r="AF101" s="2">
        <v>3.15E-2</v>
      </c>
      <c r="AG101" s="2">
        <v>0.7641</v>
      </c>
      <c r="AH101" s="15">
        <v>0.68969944044764186</v>
      </c>
      <c r="AI101" s="2">
        <v>1.5054000000000001</v>
      </c>
      <c r="AJ101" s="2">
        <v>0.21879999999999999</v>
      </c>
      <c r="AK101" s="2">
        <v>0.43369999999999997</v>
      </c>
      <c r="AL101" s="2">
        <v>0.214</v>
      </c>
      <c r="AM101" s="10">
        <v>-999.9</v>
      </c>
      <c r="AO101" s="2" t="s">
        <v>78</v>
      </c>
      <c r="AP101" s="2" t="s">
        <v>151</v>
      </c>
      <c r="AQ101" s="2" t="s">
        <v>141</v>
      </c>
      <c r="AR101" s="2">
        <v>1995</v>
      </c>
      <c r="AS101" s="2">
        <v>0.49299999999999999</v>
      </c>
      <c r="AT101" s="2">
        <v>0.78600000000000003</v>
      </c>
      <c r="AU101" s="2">
        <v>0.50700000000000001</v>
      </c>
      <c r="AV101" s="2">
        <v>0.83299999999999996</v>
      </c>
      <c r="AW101" s="2">
        <v>1.0109999999999999</v>
      </c>
      <c r="AX101" s="2">
        <v>0.78400000000000003</v>
      </c>
      <c r="AY101" s="2">
        <v>1.3029999999999999</v>
      </c>
      <c r="AZ101" s="2">
        <v>0.41499999999999998</v>
      </c>
      <c r="BA101" s="2">
        <v>0.184</v>
      </c>
      <c r="BB101" s="2">
        <v>0.77700000000000002</v>
      </c>
      <c r="BC101" s="2">
        <v>1.929</v>
      </c>
      <c r="BD101" s="2">
        <v>0.69</v>
      </c>
      <c r="BF101" s="2" t="s">
        <v>78</v>
      </c>
      <c r="BG101" s="2" t="s">
        <v>142</v>
      </c>
      <c r="BH101" s="2" t="s">
        <v>141</v>
      </c>
      <c r="BI101" s="2">
        <v>1995</v>
      </c>
      <c r="BJ101" s="2">
        <v>70.5</v>
      </c>
      <c r="BK101" s="2">
        <v>62</v>
      </c>
      <c r="BL101" s="2">
        <v>33.799999999999997</v>
      </c>
      <c r="BM101" s="2">
        <v>35.200000000000003</v>
      </c>
      <c r="BN101" s="2">
        <v>94.1</v>
      </c>
      <c r="BO101" s="2">
        <v>106.7</v>
      </c>
      <c r="BP101" s="2">
        <v>50.2</v>
      </c>
      <c r="BQ101" s="2">
        <v>50.4</v>
      </c>
      <c r="BR101" s="2">
        <v>98.6</v>
      </c>
      <c r="BS101" s="2">
        <v>42</v>
      </c>
      <c r="BT101" s="2">
        <v>68.7</v>
      </c>
      <c r="BU101" s="2">
        <v>29.4</v>
      </c>
      <c r="BW101" s="66">
        <f t="shared" si="8"/>
        <v>0.86813795217657863</v>
      </c>
      <c r="BX101" s="66">
        <f t="shared" si="9"/>
        <v>0.8199681620839363</v>
      </c>
      <c r="BY101" s="66">
        <f t="shared" si="10"/>
        <v>0.87577018633540371</v>
      </c>
      <c r="BZ101" s="66">
        <f t="shared" si="7"/>
        <v>0.64097899938233482</v>
      </c>
      <c r="CG101" s="15"/>
      <c r="CH101" s="15"/>
    </row>
    <row r="102" spans="1:86" x14ac:dyDescent="0.25">
      <c r="A102" s="2">
        <v>2012</v>
      </c>
      <c r="B102" s="2">
        <v>0.1081</v>
      </c>
      <c r="C102" s="2">
        <v>0.2452</v>
      </c>
      <c r="D102" s="2">
        <v>0.19900000000000001</v>
      </c>
      <c r="E102" s="2">
        <v>0.21199999999999999</v>
      </c>
      <c r="F102" s="2">
        <v>0.20349999999999999</v>
      </c>
      <c r="G102" s="2">
        <v>0.125</v>
      </c>
      <c r="H102" s="2">
        <v>0.19439999999999999</v>
      </c>
      <c r="I102" s="2">
        <v>0.1305</v>
      </c>
      <c r="J102" s="2">
        <v>0.2447</v>
      </c>
      <c r="K102" s="2">
        <v>0.25530000000000003</v>
      </c>
      <c r="L102" s="10">
        <v>-999.9</v>
      </c>
      <c r="M102" s="2">
        <v>0.29249999999999998</v>
      </c>
      <c r="N102" s="2">
        <v>0.1421</v>
      </c>
      <c r="O102" s="2">
        <v>0.13150000000000001</v>
      </c>
      <c r="P102" s="2">
        <v>0.11409999999999999</v>
      </c>
      <c r="Q102" s="2">
        <v>8.1100000000000005E-2</v>
      </c>
      <c r="R102" s="2">
        <v>9.6600000000000005E-2</v>
      </c>
      <c r="S102" s="2">
        <v>6.6000000000000003E-2</v>
      </c>
      <c r="T102" s="2">
        <v>0.17480000000000001</v>
      </c>
      <c r="U102" s="2">
        <v>0.20039999999999999</v>
      </c>
      <c r="V102" s="10">
        <v>-999.9</v>
      </c>
      <c r="W102" s="2">
        <v>0.22040000000000001</v>
      </c>
      <c r="X102" s="2">
        <v>0.21190000000000001</v>
      </c>
      <c r="Y102" s="2">
        <v>3.4599999999999999E-2</v>
      </c>
      <c r="Z102" s="15">
        <v>3.3763738844527949E-2</v>
      </c>
      <c r="AA102" s="2">
        <v>0.24829999999999999</v>
      </c>
      <c r="AB102" s="2">
        <v>0.20019999999999999</v>
      </c>
      <c r="AC102" s="15">
        <v>0.40648073971761811</v>
      </c>
      <c r="AD102" s="2">
        <v>0.1953</v>
      </c>
      <c r="AE102" s="2">
        <v>1.23E-2</v>
      </c>
      <c r="AF102" s="2">
        <v>1.84E-2</v>
      </c>
      <c r="AG102" s="2">
        <v>0.53480000000000005</v>
      </c>
      <c r="AH102" s="15">
        <v>0.8757009222661396</v>
      </c>
      <c r="AI102" s="2">
        <v>1.9238</v>
      </c>
      <c r="AJ102" s="2">
        <v>0.19120000000000001</v>
      </c>
      <c r="AK102" s="2">
        <v>0.3377</v>
      </c>
      <c r="AL102" s="2">
        <v>0.19409999999999999</v>
      </c>
      <c r="AM102" s="2">
        <v>0.24149999999999999</v>
      </c>
      <c r="AO102" s="2" t="s">
        <v>78</v>
      </c>
      <c r="AP102" s="2" t="s">
        <v>151</v>
      </c>
      <c r="AQ102" s="2" t="s">
        <v>141</v>
      </c>
      <c r="AR102" s="2">
        <v>1996</v>
      </c>
      <c r="AS102" s="2">
        <v>0.76900000000000002</v>
      </c>
      <c r="AT102" s="2">
        <v>0.55300000000000005</v>
      </c>
      <c r="AU102" s="2">
        <v>0.152</v>
      </c>
      <c r="AV102" s="2">
        <v>0.54800000000000004</v>
      </c>
      <c r="AW102" s="2">
        <v>0.40600000000000003</v>
      </c>
      <c r="AX102" s="2">
        <v>2.4620000000000002</v>
      </c>
      <c r="AY102" s="2">
        <v>0.68899999999999995</v>
      </c>
      <c r="AZ102" s="2">
        <v>0.25600000000000001</v>
      </c>
      <c r="BA102" s="2">
        <v>0.91300000000000003</v>
      </c>
      <c r="BB102" s="2">
        <v>0.40200000000000002</v>
      </c>
      <c r="BC102" s="2">
        <v>0.38800000000000001</v>
      </c>
      <c r="BD102" s="2">
        <v>0.51500000000000001</v>
      </c>
      <c r="BF102" s="2" t="s">
        <v>78</v>
      </c>
      <c r="BG102" s="2" t="s">
        <v>142</v>
      </c>
      <c r="BH102" s="2" t="s">
        <v>141</v>
      </c>
      <c r="BI102" s="2">
        <v>1996</v>
      </c>
      <c r="BJ102" s="2">
        <v>15.6</v>
      </c>
      <c r="BK102" s="2">
        <v>35.200000000000003</v>
      </c>
      <c r="BL102" s="2">
        <v>6.7</v>
      </c>
      <c r="BM102" s="2">
        <v>12</v>
      </c>
      <c r="BN102" s="2">
        <v>106</v>
      </c>
      <c r="BO102" s="2">
        <v>21.5</v>
      </c>
      <c r="BP102" s="2">
        <v>73.3</v>
      </c>
      <c r="BQ102" s="2">
        <v>69.099999999999994</v>
      </c>
      <c r="BR102" s="2">
        <v>38.200000000000003</v>
      </c>
      <c r="BS102" s="2">
        <v>70.2</v>
      </c>
      <c r="BT102" s="2">
        <v>88.7</v>
      </c>
      <c r="BU102" s="2">
        <v>68.3</v>
      </c>
      <c r="BW102" s="66">
        <f t="shared" si="8"/>
        <v>0.40601764234161991</v>
      </c>
      <c r="BX102" s="66">
        <f t="shared" si="9"/>
        <v>0.73902562538133021</v>
      </c>
      <c r="BY102" s="66">
        <f t="shared" si="10"/>
        <v>0.49473668188736686</v>
      </c>
      <c r="BZ102" s="66">
        <f t="shared" si="7"/>
        <v>0.55950041981528142</v>
      </c>
      <c r="CG102" s="15"/>
      <c r="CH102" s="15"/>
    </row>
    <row r="103" spans="1:86" x14ac:dyDescent="0.25">
      <c r="AO103" s="2" t="s">
        <v>78</v>
      </c>
      <c r="AP103" s="2" t="s">
        <v>151</v>
      </c>
      <c r="AQ103" s="2" t="s">
        <v>141</v>
      </c>
      <c r="AR103" s="2">
        <v>1997</v>
      </c>
      <c r="AS103" s="2">
        <v>0.86899999999999999</v>
      </c>
      <c r="AT103" s="2">
        <v>0.65700000000000003</v>
      </c>
      <c r="AU103" s="2">
        <v>0.90700000000000003</v>
      </c>
      <c r="AV103" s="2">
        <v>0.54300000000000004</v>
      </c>
      <c r="AW103" s="2">
        <v>0.55800000000000005</v>
      </c>
      <c r="AX103" s="2">
        <v>0.68500000000000005</v>
      </c>
      <c r="AY103" s="2">
        <v>0.53300000000000003</v>
      </c>
      <c r="AZ103" s="2">
        <v>0.32200000000000001</v>
      </c>
      <c r="BA103" s="2">
        <v>0.219</v>
      </c>
      <c r="BB103" s="2">
        <v>0.184</v>
      </c>
      <c r="BC103" s="2">
        <v>0.34899999999999998</v>
      </c>
      <c r="BD103" s="2">
        <v>0.28699999999999998</v>
      </c>
      <c r="BF103" s="2" t="s">
        <v>78</v>
      </c>
      <c r="BG103" s="2" t="s">
        <v>142</v>
      </c>
      <c r="BH103" s="2" t="s">
        <v>141</v>
      </c>
      <c r="BI103" s="2">
        <v>1997</v>
      </c>
      <c r="BJ103" s="2">
        <v>31.6</v>
      </c>
      <c r="BK103" s="2">
        <v>47.8</v>
      </c>
      <c r="BL103" s="2">
        <v>19.399999999999999</v>
      </c>
      <c r="BM103" s="2">
        <v>56.6</v>
      </c>
      <c r="BN103" s="2">
        <v>61.9</v>
      </c>
      <c r="BO103" s="2">
        <v>51.8</v>
      </c>
      <c r="BP103" s="2">
        <v>26.2</v>
      </c>
      <c r="BQ103" s="2">
        <v>13.8</v>
      </c>
      <c r="BR103" s="2">
        <v>108.4</v>
      </c>
      <c r="BS103" s="2">
        <v>189.2</v>
      </c>
      <c r="BT103" s="2">
        <v>49.8</v>
      </c>
      <c r="BU103" s="2">
        <v>69.8</v>
      </c>
      <c r="BW103" s="66">
        <f t="shared" si="8"/>
        <v>0.60094126178390139</v>
      </c>
      <c r="BX103" s="66">
        <f t="shared" si="9"/>
        <v>0.58705010893246201</v>
      </c>
      <c r="BY103" s="66">
        <f t="shared" si="10"/>
        <v>0.21857397812320087</v>
      </c>
      <c r="BZ103" s="66">
        <f t="shared" si="7"/>
        <v>0.52880428954423597</v>
      </c>
      <c r="CG103" s="15"/>
      <c r="CH103" s="15"/>
    </row>
    <row r="104" spans="1:86" x14ac:dyDescent="0.25">
      <c r="A104" s="100" t="s">
        <v>139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O104" s="2" t="s">
        <v>78</v>
      </c>
      <c r="AP104" s="2" t="s">
        <v>151</v>
      </c>
      <c r="AQ104" s="2" t="s">
        <v>141</v>
      </c>
      <c r="AR104" s="2">
        <v>1998</v>
      </c>
      <c r="AS104" s="2">
        <v>0.36499999999999999</v>
      </c>
      <c r="AT104" s="2">
        <v>0.52600000000000002</v>
      </c>
      <c r="AU104" s="2">
        <v>0.45900000000000002</v>
      </c>
      <c r="AV104" s="2">
        <v>0.33800000000000002</v>
      </c>
      <c r="AW104" s="2">
        <v>0.61299999999999999</v>
      </c>
      <c r="AX104" s="2">
        <v>0.30199999999999999</v>
      </c>
      <c r="AY104" s="2">
        <v>0.16700000000000001</v>
      </c>
      <c r="AZ104" s="2">
        <v>0.17299999999999999</v>
      </c>
      <c r="BA104" s="2">
        <v>0.27800000000000002</v>
      </c>
      <c r="BB104" s="2">
        <v>0.46700000000000003</v>
      </c>
      <c r="BC104" s="2">
        <v>0.20799999999999999</v>
      </c>
      <c r="BD104" s="2">
        <v>1.083</v>
      </c>
      <c r="BF104" s="2" t="s">
        <v>78</v>
      </c>
      <c r="BG104" s="2" t="s">
        <v>142</v>
      </c>
      <c r="BH104" s="2" t="s">
        <v>141</v>
      </c>
      <c r="BI104" s="2">
        <v>1998</v>
      </c>
      <c r="BJ104" s="2">
        <v>66</v>
      </c>
      <c r="BK104" s="2">
        <v>54.8</v>
      </c>
      <c r="BL104" s="2">
        <v>46.3</v>
      </c>
      <c r="BM104" s="2">
        <v>41.9</v>
      </c>
      <c r="BN104" s="2">
        <v>29.7</v>
      </c>
      <c r="BO104" s="2">
        <v>59.8</v>
      </c>
      <c r="BP104" s="2">
        <v>90.6</v>
      </c>
      <c r="BQ104" s="2">
        <v>131</v>
      </c>
      <c r="BR104" s="2">
        <v>64.599999999999994</v>
      </c>
      <c r="BS104" s="2">
        <v>161.5</v>
      </c>
      <c r="BT104" s="2">
        <v>61.8</v>
      </c>
      <c r="BU104" s="2">
        <v>49.2</v>
      </c>
      <c r="BW104" s="66">
        <f t="shared" si="8"/>
        <v>0.45479219677692961</v>
      </c>
      <c r="BX104" s="66">
        <f t="shared" si="9"/>
        <v>0.1984818763326226</v>
      </c>
      <c r="BY104" s="66">
        <f t="shared" si="10"/>
        <v>0.36899513720041682</v>
      </c>
      <c r="BZ104" s="66">
        <f t="shared" si="7"/>
        <v>0.6246964705882353</v>
      </c>
      <c r="CG104" s="15"/>
      <c r="CH104" s="15"/>
    </row>
    <row r="105" spans="1:86" x14ac:dyDescent="0.25">
      <c r="B105" s="2" t="s">
        <v>15</v>
      </c>
      <c r="C105" s="2" t="s">
        <v>18</v>
      </c>
      <c r="D105" s="2" t="s">
        <v>19</v>
      </c>
      <c r="E105" s="2" t="s">
        <v>20</v>
      </c>
      <c r="F105" s="2" t="s">
        <v>21</v>
      </c>
      <c r="G105" s="2" t="s">
        <v>22</v>
      </c>
      <c r="H105" s="2" t="s">
        <v>23</v>
      </c>
      <c r="I105" s="2" t="s">
        <v>24</v>
      </c>
      <c r="J105" s="2" t="s">
        <v>25</v>
      </c>
      <c r="K105" s="2" t="s">
        <v>29</v>
      </c>
      <c r="L105" s="2" t="s">
        <v>45</v>
      </c>
      <c r="M105" s="2" t="s">
        <v>47</v>
      </c>
      <c r="N105" s="2" t="s">
        <v>48</v>
      </c>
      <c r="O105" s="2" t="s">
        <v>51</v>
      </c>
      <c r="P105" s="2" t="s">
        <v>52</v>
      </c>
      <c r="Q105" s="2" t="s">
        <v>53</v>
      </c>
      <c r="R105" s="2" t="s">
        <v>59</v>
      </c>
      <c r="S105" s="2" t="s">
        <v>60</v>
      </c>
      <c r="T105" s="2" t="s">
        <v>62</v>
      </c>
      <c r="U105" s="2" t="s">
        <v>63</v>
      </c>
      <c r="V105" s="2" t="s">
        <v>64</v>
      </c>
      <c r="W105" s="2" t="s">
        <v>70</v>
      </c>
      <c r="X105" s="2" t="s">
        <v>71</v>
      </c>
      <c r="Y105" s="2" t="s">
        <v>73</v>
      </c>
      <c r="Z105" s="2" t="s">
        <v>75</v>
      </c>
      <c r="AA105" s="2" t="s">
        <v>2</v>
      </c>
      <c r="AB105" s="2" t="s">
        <v>77</v>
      </c>
      <c r="AC105" s="2" t="s">
        <v>78</v>
      </c>
      <c r="AD105" s="2" t="s">
        <v>81</v>
      </c>
      <c r="AE105" s="2" t="s">
        <v>83</v>
      </c>
      <c r="AF105" s="2" t="s">
        <v>84</v>
      </c>
      <c r="AG105" s="2" t="s">
        <v>87</v>
      </c>
      <c r="AH105" s="2" t="s">
        <v>88</v>
      </c>
      <c r="AI105" s="2" t="s">
        <v>94</v>
      </c>
      <c r="AJ105" s="2" t="s">
        <v>95</v>
      </c>
      <c r="AK105" s="2" t="s">
        <v>96</v>
      </c>
      <c r="AL105" s="2" t="s">
        <v>136</v>
      </c>
      <c r="AM105" s="2" t="s">
        <v>100</v>
      </c>
      <c r="AO105" s="2" t="s">
        <v>78</v>
      </c>
      <c r="AP105" s="2" t="s">
        <v>151</v>
      </c>
      <c r="AQ105" s="2" t="s">
        <v>141</v>
      </c>
      <c r="AR105" s="2">
        <v>1999</v>
      </c>
      <c r="AS105" s="2">
        <v>0.44500000000000001</v>
      </c>
      <c r="AT105" s="2">
        <v>0.75700000000000001</v>
      </c>
      <c r="AU105" s="2">
        <v>0.78800000000000003</v>
      </c>
      <c r="AV105" s="2">
        <v>0.89300000000000002</v>
      </c>
      <c r="AW105" s="2">
        <v>0.72499999999999998</v>
      </c>
      <c r="AX105" s="2">
        <v>0.252</v>
      </c>
      <c r="AY105" s="2">
        <v>0.248</v>
      </c>
      <c r="AZ105" s="2">
        <v>0.27700000000000002</v>
      </c>
      <c r="BA105" s="2">
        <v>0.28899999999999998</v>
      </c>
      <c r="BB105" s="2">
        <v>0.26</v>
      </c>
      <c r="BC105" s="2">
        <v>0.42099999999999999</v>
      </c>
      <c r="BD105" s="2">
        <v>0.39200000000000002</v>
      </c>
      <c r="BF105" s="2" t="s">
        <v>78</v>
      </c>
      <c r="BG105" s="2" t="s">
        <v>142</v>
      </c>
      <c r="BH105" s="2" t="s">
        <v>141</v>
      </c>
      <c r="BI105" s="2">
        <v>1999</v>
      </c>
      <c r="BJ105" s="2">
        <v>95.3</v>
      </c>
      <c r="BK105" s="2">
        <v>59.2</v>
      </c>
      <c r="BL105" s="2">
        <v>21.7</v>
      </c>
      <c r="BM105" s="2">
        <v>57</v>
      </c>
      <c r="BN105" s="2">
        <v>26.8</v>
      </c>
      <c r="BO105" s="2">
        <v>100.6</v>
      </c>
      <c r="BP105" s="2">
        <v>52.1</v>
      </c>
      <c r="BQ105" s="2">
        <v>155.9</v>
      </c>
      <c r="BR105" s="2">
        <v>33.799999999999997</v>
      </c>
      <c r="BS105" s="2">
        <v>130.69999999999999</v>
      </c>
      <c r="BT105" s="2">
        <v>21.9</v>
      </c>
      <c r="BU105" s="2">
        <v>100.4</v>
      </c>
      <c r="BW105" s="66">
        <f t="shared" si="8"/>
        <v>0.82872606635071089</v>
      </c>
      <c r="BX105" s="66">
        <f t="shared" si="9"/>
        <v>0.26395430978613088</v>
      </c>
      <c r="BY105" s="66">
        <f t="shared" si="10"/>
        <v>0.28417435622317599</v>
      </c>
      <c r="BZ105" s="66">
        <f t="shared" si="7"/>
        <v>0.49658571989015299</v>
      </c>
      <c r="CG105" s="15"/>
      <c r="CH105" s="15"/>
    </row>
    <row r="106" spans="1:86" x14ac:dyDescent="0.25">
      <c r="A106" s="2">
        <v>1990</v>
      </c>
      <c r="B106" s="2">
        <v>0.35859999999999997</v>
      </c>
      <c r="C106" s="2">
        <v>1.0556000000000001</v>
      </c>
      <c r="D106" s="2">
        <v>0.60129999999999995</v>
      </c>
      <c r="E106" s="2">
        <v>0.91020000000000001</v>
      </c>
      <c r="F106" s="2">
        <v>0.66249999999999998</v>
      </c>
      <c r="G106" s="2">
        <v>0.42159999999999997</v>
      </c>
      <c r="H106" s="2">
        <v>0.4249</v>
      </c>
      <c r="I106" s="2">
        <v>0.53410000000000002</v>
      </c>
      <c r="J106" s="2">
        <v>1.3720000000000001</v>
      </c>
      <c r="K106" s="2">
        <v>1.4229000000000001</v>
      </c>
      <c r="L106" s="2">
        <v>0.48549999999999999</v>
      </c>
      <c r="M106" s="2">
        <v>1.0865</v>
      </c>
      <c r="N106" s="2">
        <v>0.2732</v>
      </c>
      <c r="O106" s="15">
        <v>0.53380000000000005</v>
      </c>
      <c r="P106" s="15">
        <v>0.3387</v>
      </c>
      <c r="Q106" s="2">
        <v>0.2392</v>
      </c>
      <c r="R106" s="2">
        <v>0.32469999999999999</v>
      </c>
      <c r="S106" s="2">
        <v>0.13950000000000001</v>
      </c>
      <c r="T106" s="2">
        <v>0.2152</v>
      </c>
      <c r="U106" s="2">
        <v>0.74839999999999995</v>
      </c>
      <c r="V106" s="2">
        <v>0.1075</v>
      </c>
      <c r="W106" s="2">
        <v>1.9182999999999999</v>
      </c>
      <c r="X106" s="2">
        <v>0.60640000000000005</v>
      </c>
      <c r="Y106" s="2">
        <v>0.31240000000000001</v>
      </c>
      <c r="Z106" s="15">
        <v>0.19950925925925925</v>
      </c>
      <c r="AA106" s="2">
        <v>0.4531</v>
      </c>
      <c r="AB106" s="2">
        <v>1.2473000000000001</v>
      </c>
      <c r="AC106" s="15">
        <v>1.2348995609220637</v>
      </c>
      <c r="AD106" s="2">
        <v>0.52910000000000001</v>
      </c>
      <c r="AE106" s="2">
        <v>8.8700000000000001E-2</v>
      </c>
      <c r="AF106" s="2">
        <v>4.2500000000000003E-2</v>
      </c>
      <c r="AG106" s="2">
        <v>1.8634999999999999</v>
      </c>
      <c r="AH106" s="10">
        <v>-999.9</v>
      </c>
      <c r="AI106" s="2">
        <v>1.5123</v>
      </c>
      <c r="AJ106" s="2">
        <v>0.38940000000000002</v>
      </c>
      <c r="AK106" s="2">
        <v>-9999.99</v>
      </c>
      <c r="AL106" s="2">
        <v>0.80900000000000005</v>
      </c>
      <c r="AM106" s="2">
        <v>1.4513</v>
      </c>
      <c r="AO106" s="2" t="s">
        <v>78</v>
      </c>
      <c r="AP106" s="2" t="s">
        <v>151</v>
      </c>
      <c r="AQ106" s="2" t="s">
        <v>141</v>
      </c>
      <c r="AR106" s="2">
        <v>2000</v>
      </c>
      <c r="AS106" s="2">
        <v>0.44</v>
      </c>
      <c r="AT106" s="2">
        <v>0.30499999999999999</v>
      </c>
      <c r="AU106" s="2">
        <v>0.29699999999999999</v>
      </c>
      <c r="AV106" s="2">
        <v>0.69499999999999995</v>
      </c>
      <c r="AW106" s="2">
        <v>1.5760000000000001</v>
      </c>
      <c r="AX106" s="2">
        <v>8.8999999999999996E-2</v>
      </c>
      <c r="AY106" s="2">
        <v>0.55600000000000005</v>
      </c>
      <c r="AZ106" s="2">
        <v>0.80600000000000005</v>
      </c>
      <c r="BA106" s="2">
        <v>0.65900000000000003</v>
      </c>
      <c r="BB106" s="2">
        <v>0.61699999999999999</v>
      </c>
      <c r="BC106" s="2">
        <v>0.46400000000000002</v>
      </c>
      <c r="BD106" s="2">
        <v>1.371</v>
      </c>
      <c r="BF106" s="2" t="s">
        <v>78</v>
      </c>
      <c r="BG106" s="2" t="s">
        <v>142</v>
      </c>
      <c r="BH106" s="2" t="s">
        <v>141</v>
      </c>
      <c r="BI106" s="2">
        <v>2000</v>
      </c>
      <c r="BJ106" s="2">
        <v>57.1</v>
      </c>
      <c r="BK106" s="2">
        <v>53.5</v>
      </c>
      <c r="BL106" s="2">
        <v>51.7</v>
      </c>
      <c r="BM106" s="2">
        <v>16.100000000000001</v>
      </c>
      <c r="BN106" s="2">
        <v>28.7</v>
      </c>
      <c r="BO106" s="2">
        <v>48.8</v>
      </c>
      <c r="BP106" s="2">
        <v>83.8</v>
      </c>
      <c r="BQ106" s="2">
        <v>58.2</v>
      </c>
      <c r="BR106" s="2">
        <v>9.1999999999999993</v>
      </c>
      <c r="BS106" s="2">
        <v>44.9</v>
      </c>
      <c r="BT106" s="2">
        <v>94.1</v>
      </c>
      <c r="BU106" s="2">
        <v>50.9</v>
      </c>
      <c r="BW106" s="66">
        <f t="shared" si="8"/>
        <v>0.74378860103626931</v>
      </c>
      <c r="BX106" s="66">
        <f t="shared" si="9"/>
        <v>0.51281551362683442</v>
      </c>
      <c r="BY106" s="66">
        <f t="shared" si="10"/>
        <v>0.52245951417004055</v>
      </c>
      <c r="BZ106" s="66">
        <f t="shared" si="7"/>
        <v>0.68870216718266264</v>
      </c>
      <c r="CG106" s="15"/>
      <c r="CH106" s="15"/>
    </row>
    <row r="107" spans="1:86" x14ac:dyDescent="0.25">
      <c r="A107" s="2">
        <v>1991</v>
      </c>
      <c r="B107" s="2">
        <v>0.55610000000000004</v>
      </c>
      <c r="C107" s="2">
        <v>1.0537000000000001</v>
      </c>
      <c r="D107" s="2">
        <v>0.88029999999999997</v>
      </c>
      <c r="E107" s="2">
        <v>0.70950000000000002</v>
      </c>
      <c r="F107" s="2">
        <v>0.4098</v>
      </c>
      <c r="G107" s="2">
        <v>0.37769999999999998</v>
      </c>
      <c r="H107" s="2">
        <v>0.36830000000000002</v>
      </c>
      <c r="I107" s="2">
        <v>0.47649999999999998</v>
      </c>
      <c r="J107" s="10">
        <v>-999.9</v>
      </c>
      <c r="K107" s="10">
        <v>-999.9</v>
      </c>
      <c r="L107" s="2">
        <v>0.40400000000000003</v>
      </c>
      <c r="M107" s="2">
        <v>0.85740000000000005</v>
      </c>
      <c r="N107" s="2">
        <v>0.22969999999999999</v>
      </c>
      <c r="O107" s="15">
        <v>0.29199999999999998</v>
      </c>
      <c r="P107" s="15">
        <v>0.36099999999999999</v>
      </c>
      <c r="Q107" s="2">
        <v>0.19589999999999999</v>
      </c>
      <c r="R107" s="2">
        <v>0.37869999999999998</v>
      </c>
      <c r="S107" s="2">
        <v>0.10100000000000001</v>
      </c>
      <c r="T107" s="2">
        <v>0.20050000000000001</v>
      </c>
      <c r="U107" s="2">
        <v>0.72199999999999998</v>
      </c>
      <c r="V107" s="2">
        <v>0.2263</v>
      </c>
      <c r="W107" s="10">
        <v>-999.9</v>
      </c>
      <c r="X107" s="10">
        <v>-999.9</v>
      </c>
      <c r="Y107" s="2">
        <v>0.37019999999999997</v>
      </c>
      <c r="Z107" s="15">
        <v>0.24661541159962583</v>
      </c>
      <c r="AA107" s="2">
        <v>0.93189999999999995</v>
      </c>
      <c r="AB107" s="2">
        <v>3.2648000000000001</v>
      </c>
      <c r="AC107" s="15">
        <v>1.2993378474697077</v>
      </c>
      <c r="AD107" s="2">
        <v>0.45619999999999999</v>
      </c>
      <c r="AE107" s="2">
        <v>0.14610000000000001</v>
      </c>
      <c r="AF107" s="2">
        <v>5.4100000000000002E-2</v>
      </c>
      <c r="AG107" s="2">
        <v>1.175</v>
      </c>
      <c r="AH107" s="15">
        <v>2.2100185979971387</v>
      </c>
      <c r="AI107" s="2">
        <v>2.5510000000000002</v>
      </c>
      <c r="AJ107" s="2">
        <v>0.27010000000000001</v>
      </c>
      <c r="AK107" s="2">
        <v>0.54359999999999997</v>
      </c>
      <c r="AL107" s="2">
        <v>0.74870000000000003</v>
      </c>
      <c r="AM107" s="2">
        <v>1.1235999999999999</v>
      </c>
      <c r="AO107" s="2" t="s">
        <v>78</v>
      </c>
      <c r="AP107" s="2" t="s">
        <v>151</v>
      </c>
      <c r="AQ107" s="2" t="s">
        <v>141</v>
      </c>
      <c r="AR107" s="2">
        <v>2001</v>
      </c>
      <c r="AS107" s="2">
        <v>0.74399999999999999</v>
      </c>
      <c r="AT107" s="2">
        <v>0.63800000000000001</v>
      </c>
      <c r="AU107" s="2">
        <v>0.94799999999999995</v>
      </c>
      <c r="AV107" s="2">
        <v>1.9710000000000001</v>
      </c>
      <c r="AW107" s="2">
        <v>0.64300000000000002</v>
      </c>
      <c r="AX107" s="2">
        <v>0.41</v>
      </c>
      <c r="AY107" s="2">
        <v>0.623</v>
      </c>
      <c r="AZ107" s="2">
        <v>0.47599999999999998</v>
      </c>
      <c r="BA107" s="2">
        <v>0.28100000000000003</v>
      </c>
      <c r="BB107" s="2">
        <v>0.42499999999999999</v>
      </c>
      <c r="BC107" s="2">
        <v>0.25700000000000001</v>
      </c>
      <c r="BD107" s="2">
        <v>0.41</v>
      </c>
      <c r="BF107" s="2" t="s">
        <v>78</v>
      </c>
      <c r="BG107" s="2" t="s">
        <v>142</v>
      </c>
      <c r="BH107" s="2" t="s">
        <v>141</v>
      </c>
      <c r="BI107" s="2">
        <v>2001</v>
      </c>
      <c r="BJ107" s="2">
        <v>38.1</v>
      </c>
      <c r="BK107" s="2">
        <v>81</v>
      </c>
      <c r="BL107" s="2">
        <v>43</v>
      </c>
      <c r="BM107" s="2">
        <v>27.1</v>
      </c>
      <c r="BN107" s="2">
        <v>23.5</v>
      </c>
      <c r="BO107" s="2">
        <v>61.6</v>
      </c>
      <c r="BP107" s="2">
        <v>77.400000000000006</v>
      </c>
      <c r="BQ107" s="2">
        <v>96</v>
      </c>
      <c r="BR107" s="2">
        <v>193.2</v>
      </c>
      <c r="BS107" s="2">
        <v>67.8</v>
      </c>
      <c r="BT107" s="2">
        <v>119.5</v>
      </c>
      <c r="BU107" s="2">
        <v>51.3</v>
      </c>
      <c r="BW107" s="66">
        <f t="shared" si="8"/>
        <v>1.1676132478632479</v>
      </c>
      <c r="BX107" s="66">
        <f t="shared" si="9"/>
        <v>0.50711574468085108</v>
      </c>
      <c r="BY107" s="66">
        <f t="shared" si="10"/>
        <v>0.29912141918528251</v>
      </c>
      <c r="BZ107" s="66">
        <f t="shared" si="7"/>
        <v>0.59305985915492965</v>
      </c>
      <c r="CG107" s="15"/>
      <c r="CH107" s="15"/>
    </row>
    <row r="108" spans="1:86" x14ac:dyDescent="0.25">
      <c r="A108" s="2">
        <v>1992</v>
      </c>
      <c r="B108" s="2">
        <v>0.32650000000000001</v>
      </c>
      <c r="C108" s="2">
        <v>1.0343</v>
      </c>
      <c r="D108" s="2">
        <v>0.99329999999999996</v>
      </c>
      <c r="E108" s="2">
        <v>0.87649999999999995</v>
      </c>
      <c r="F108" s="2">
        <v>0.87980000000000003</v>
      </c>
      <c r="G108" s="2">
        <v>0.40949999999999998</v>
      </c>
      <c r="H108" s="2">
        <v>0.59540000000000004</v>
      </c>
      <c r="I108" s="2">
        <v>1.1055999999999999</v>
      </c>
      <c r="J108" s="10">
        <v>-999.9</v>
      </c>
      <c r="K108" s="2">
        <v>-9999.99</v>
      </c>
      <c r="L108" s="2">
        <v>0.26669999999999999</v>
      </c>
      <c r="M108" s="2">
        <v>1.3767</v>
      </c>
      <c r="N108" s="2">
        <v>0.20619999999999999</v>
      </c>
      <c r="O108" s="15">
        <v>0.52980000000000005</v>
      </c>
      <c r="P108" s="15">
        <v>0.97099999999999997</v>
      </c>
      <c r="Q108" s="2">
        <v>0.36459999999999998</v>
      </c>
      <c r="R108" s="2">
        <v>0.44769999999999999</v>
      </c>
      <c r="S108" s="2">
        <v>0.16450000000000001</v>
      </c>
      <c r="T108" s="2">
        <v>0.28810000000000002</v>
      </c>
      <c r="U108" s="2">
        <v>0.78159999999999996</v>
      </c>
      <c r="V108" s="2">
        <v>0.1293</v>
      </c>
      <c r="W108" s="2">
        <v>1.0692999999999999</v>
      </c>
      <c r="X108" s="2">
        <v>0.80130000000000001</v>
      </c>
      <c r="Y108" s="2">
        <v>0.32500000000000001</v>
      </c>
      <c r="Z108" s="15">
        <v>0.47410758750293636</v>
      </c>
      <c r="AA108" s="2">
        <v>0.6099</v>
      </c>
      <c r="AB108" s="2">
        <v>2.9041999999999999</v>
      </c>
      <c r="AC108" s="15">
        <v>1.0867338666666668</v>
      </c>
      <c r="AD108" s="2">
        <v>0.55579999999999996</v>
      </c>
      <c r="AE108" s="2">
        <v>0.1135</v>
      </c>
      <c r="AF108" s="2">
        <v>5.7700000000000001E-2</v>
      </c>
      <c r="AG108" s="2">
        <v>1.472</v>
      </c>
      <c r="AH108" s="15">
        <v>1.8358565573770489</v>
      </c>
      <c r="AI108" s="2">
        <v>3.9861</v>
      </c>
      <c r="AJ108" s="2">
        <v>0.19070000000000001</v>
      </c>
      <c r="AK108" s="2">
        <v>0.82779999999999998</v>
      </c>
      <c r="AL108" s="2">
        <v>0.66849999999999998</v>
      </c>
      <c r="AM108" s="2">
        <v>1.0580000000000001</v>
      </c>
      <c r="AO108" s="2" t="s">
        <v>78</v>
      </c>
      <c r="AP108" s="2" t="s">
        <v>151</v>
      </c>
      <c r="AQ108" s="2" t="s">
        <v>141</v>
      </c>
      <c r="AR108" s="2">
        <v>2002</v>
      </c>
      <c r="AS108" s="2">
        <v>0.46600000000000003</v>
      </c>
      <c r="AT108" s="2">
        <v>0.376</v>
      </c>
      <c r="AU108" s="2">
        <v>0.68799999999999994</v>
      </c>
      <c r="AV108" s="2">
        <v>1.54</v>
      </c>
      <c r="AW108" s="2">
        <v>0.621</v>
      </c>
      <c r="AX108" s="2">
        <v>0.311</v>
      </c>
      <c r="AY108" s="2">
        <v>0.68600000000000005</v>
      </c>
      <c r="AZ108" s="2">
        <v>-9999.99</v>
      </c>
      <c r="BA108" s="2">
        <v>0.152</v>
      </c>
      <c r="BB108" s="2">
        <v>0.249</v>
      </c>
      <c r="BC108" s="2">
        <v>0.752</v>
      </c>
      <c r="BD108" s="2">
        <v>0.88800000000000001</v>
      </c>
      <c r="BF108" s="2" t="s">
        <v>78</v>
      </c>
      <c r="BG108" s="2" t="s">
        <v>142</v>
      </c>
      <c r="BH108" s="2" t="s">
        <v>141</v>
      </c>
      <c r="BI108" s="2">
        <v>2002</v>
      </c>
      <c r="BJ108" s="2">
        <v>93.5</v>
      </c>
      <c r="BK108" s="2">
        <v>82.3</v>
      </c>
      <c r="BL108" s="2">
        <v>40.299999999999997</v>
      </c>
      <c r="BM108" s="2">
        <v>12.6</v>
      </c>
      <c r="BN108" s="2">
        <v>25.4</v>
      </c>
      <c r="BO108" s="2">
        <v>110</v>
      </c>
      <c r="BP108" s="2">
        <v>61</v>
      </c>
      <c r="BQ108" s="2">
        <v>0</v>
      </c>
      <c r="BR108" s="2">
        <v>76.099999999999994</v>
      </c>
      <c r="BS108" s="2">
        <v>105.9</v>
      </c>
      <c r="BT108" s="2">
        <v>59.8</v>
      </c>
      <c r="BU108" s="2">
        <v>28.1</v>
      </c>
      <c r="BW108" s="66">
        <f t="shared" si="8"/>
        <v>0.80336909323116212</v>
      </c>
      <c r="BX108" s="66">
        <f t="shared" si="9"/>
        <v>0.44477192982456148</v>
      </c>
      <c r="BY108" s="66">
        <f t="shared" si="10"/>
        <v>0.34286972704714641</v>
      </c>
      <c r="BZ108" s="66">
        <f t="shared" si="7"/>
        <v>0.48783030897498775</v>
      </c>
      <c r="CG108" s="15"/>
      <c r="CH108" s="15"/>
    </row>
    <row r="109" spans="1:86" x14ac:dyDescent="0.25">
      <c r="A109" s="2">
        <v>1993</v>
      </c>
      <c r="B109" s="2">
        <v>0.28010000000000002</v>
      </c>
      <c r="C109" s="2">
        <v>0.71230000000000004</v>
      </c>
      <c r="D109" s="2">
        <v>0.68240000000000001</v>
      </c>
      <c r="E109" s="2">
        <v>0.60070000000000001</v>
      </c>
      <c r="F109" s="2">
        <v>0.76590000000000003</v>
      </c>
      <c r="G109" s="2">
        <v>0.372</v>
      </c>
      <c r="H109" s="2">
        <v>0.39889999999999998</v>
      </c>
      <c r="I109" s="2">
        <v>0.48199999999999998</v>
      </c>
      <c r="J109" s="2">
        <v>0.59989999999999999</v>
      </c>
      <c r="K109" s="2">
        <v>0.63790000000000002</v>
      </c>
      <c r="L109" s="2">
        <v>0.23630000000000001</v>
      </c>
      <c r="M109" s="2">
        <v>0.75839999999999996</v>
      </c>
      <c r="N109" s="2">
        <v>0.20519999999999999</v>
      </c>
      <c r="O109" s="15">
        <v>0.43630000000000002</v>
      </c>
      <c r="P109" s="15">
        <v>0.44579999999999997</v>
      </c>
      <c r="Q109" s="2">
        <v>0.41170000000000001</v>
      </c>
      <c r="R109" s="2">
        <v>0.26679999999999998</v>
      </c>
      <c r="S109" s="2">
        <v>8.6099999999999996E-2</v>
      </c>
      <c r="T109" s="2">
        <v>0.15479999999999999</v>
      </c>
      <c r="U109" s="2">
        <v>0.83009999999999995</v>
      </c>
      <c r="V109" s="2">
        <v>0.1343</v>
      </c>
      <c r="W109" s="10">
        <v>-999.9</v>
      </c>
      <c r="X109" s="2">
        <v>0.87219999999999998</v>
      </c>
      <c r="Y109" s="2">
        <v>0.27629999999999999</v>
      </c>
      <c r="Z109" s="15">
        <v>0.31516389548693585</v>
      </c>
      <c r="AA109" s="2">
        <v>0.91639999999999999</v>
      </c>
      <c r="AB109" s="2">
        <v>1.9995000000000001</v>
      </c>
      <c r="AC109" s="15">
        <v>0.69659109109109107</v>
      </c>
      <c r="AD109" s="2">
        <v>0.65449999999999997</v>
      </c>
      <c r="AE109" s="2">
        <v>9.8100000000000007E-2</v>
      </c>
      <c r="AF109" s="2">
        <v>6.4399999999999999E-2</v>
      </c>
      <c r="AG109" s="2">
        <v>1.3069</v>
      </c>
      <c r="AH109" s="15">
        <v>1.3694631447066195</v>
      </c>
      <c r="AI109" s="2">
        <v>3.6543000000000001</v>
      </c>
      <c r="AJ109" s="2">
        <v>0.2273</v>
      </c>
      <c r="AK109" s="2">
        <v>0.47710000000000002</v>
      </c>
      <c r="AL109" s="2">
        <v>0.66520000000000001</v>
      </c>
      <c r="AM109" s="2">
        <v>0.70679999999999998</v>
      </c>
      <c r="AO109" s="2" t="s">
        <v>78</v>
      </c>
      <c r="AP109" s="2" t="s">
        <v>151</v>
      </c>
      <c r="AQ109" s="2" t="s">
        <v>141</v>
      </c>
      <c r="AR109" s="2">
        <v>2003</v>
      </c>
      <c r="AS109" s="2">
        <v>0.74</v>
      </c>
      <c r="AT109" s="2">
        <v>-9999.99</v>
      </c>
      <c r="AU109" s="2">
        <v>0.66600000000000004</v>
      </c>
      <c r="AV109" s="2">
        <v>0.45500000000000002</v>
      </c>
      <c r="AW109" s="2">
        <v>0.65300000000000002</v>
      </c>
      <c r="AX109" s="2">
        <v>0.44400000000000001</v>
      </c>
      <c r="AY109" s="2">
        <v>0.51100000000000001</v>
      </c>
      <c r="AZ109" s="2">
        <v>0.47399999999999998</v>
      </c>
      <c r="BA109" s="2">
        <v>0.72</v>
      </c>
      <c r="BB109" s="2">
        <v>0.28799999999999998</v>
      </c>
      <c r="BC109" s="2">
        <v>0.67700000000000005</v>
      </c>
      <c r="BD109" s="2">
        <v>0.34</v>
      </c>
      <c r="BF109" s="2" t="s">
        <v>78</v>
      </c>
      <c r="BG109" s="2" t="s">
        <v>142</v>
      </c>
      <c r="BH109" s="2" t="s">
        <v>141</v>
      </c>
      <c r="BI109" s="2">
        <v>2003</v>
      </c>
      <c r="BJ109" s="2">
        <v>55.7</v>
      </c>
      <c r="BK109" s="2">
        <v>4.5999999999999996</v>
      </c>
      <c r="BL109" s="2">
        <v>13.8</v>
      </c>
      <c r="BM109" s="2">
        <v>43.6</v>
      </c>
      <c r="BN109" s="2">
        <v>36.200000000000003</v>
      </c>
      <c r="BO109" s="2">
        <v>79.3</v>
      </c>
      <c r="BP109" s="2">
        <v>69.2</v>
      </c>
      <c r="BQ109" s="2">
        <v>120.3</v>
      </c>
      <c r="BR109" s="2">
        <v>43.1</v>
      </c>
      <c r="BS109" s="2">
        <v>98</v>
      </c>
      <c r="BT109" s="2">
        <v>48</v>
      </c>
      <c r="BU109" s="2">
        <v>105.3</v>
      </c>
      <c r="BW109" s="66">
        <f t="shared" si="8"/>
        <v>0.56268589743589748</v>
      </c>
      <c r="BX109" s="66">
        <f t="shared" si="9"/>
        <v>0.4746748511904762</v>
      </c>
      <c r="BY109" s="66">
        <f t="shared" si="10"/>
        <v>0.48520359598096252</v>
      </c>
      <c r="BZ109" s="66"/>
      <c r="CG109" s="15"/>
      <c r="CH109" s="15"/>
    </row>
    <row r="110" spans="1:86" x14ac:dyDescent="0.25">
      <c r="A110" s="2">
        <v>1994</v>
      </c>
      <c r="B110" s="2">
        <v>0.36180000000000001</v>
      </c>
      <c r="C110" s="2">
        <v>0.56630000000000003</v>
      </c>
      <c r="D110" s="2">
        <v>0.46050000000000002</v>
      </c>
      <c r="E110" s="2">
        <v>0.79769999999999996</v>
      </c>
      <c r="F110" s="2">
        <v>0.66459999999999997</v>
      </c>
      <c r="G110" s="2">
        <v>0.27500000000000002</v>
      </c>
      <c r="H110" s="2">
        <v>0.43390000000000001</v>
      </c>
      <c r="I110" s="2">
        <v>0.47699999999999998</v>
      </c>
      <c r="J110" s="2">
        <v>0.56040000000000001</v>
      </c>
      <c r="K110" s="2">
        <v>0.64629999999999999</v>
      </c>
      <c r="L110" s="2">
        <v>0.53859999999999997</v>
      </c>
      <c r="M110" s="2">
        <v>0.95509999999999995</v>
      </c>
      <c r="N110" s="2">
        <v>0.1865</v>
      </c>
      <c r="O110" s="15">
        <v>0.25469999999999998</v>
      </c>
      <c r="P110" s="15">
        <v>0.48209999999999997</v>
      </c>
      <c r="Q110" s="2">
        <v>0.25109999999999999</v>
      </c>
      <c r="R110" s="2">
        <v>0.2923</v>
      </c>
      <c r="S110" s="2">
        <v>0.1731</v>
      </c>
      <c r="T110" s="2">
        <v>0.2913</v>
      </c>
      <c r="U110" s="2">
        <v>0.64439999999999997</v>
      </c>
      <c r="V110" s="2">
        <v>8.3799999999999999E-2</v>
      </c>
      <c r="W110" s="2">
        <v>0.79339999999999999</v>
      </c>
      <c r="X110" s="2">
        <v>1.8032999999999999</v>
      </c>
      <c r="Y110" s="2">
        <v>9.4700000000000006E-2</v>
      </c>
      <c r="Z110" s="15">
        <v>0.13256645634032163</v>
      </c>
      <c r="AA110" s="2">
        <v>0.6603</v>
      </c>
      <c r="AB110" s="2">
        <v>0.96619999999999995</v>
      </c>
      <c r="AC110" s="15">
        <v>0.60586814469078176</v>
      </c>
      <c r="AD110" s="2">
        <v>0.47049999999999997</v>
      </c>
      <c r="AE110" s="2">
        <v>8.9200000000000002E-2</v>
      </c>
      <c r="AF110" s="2">
        <v>5.7200000000000001E-2</v>
      </c>
      <c r="AG110" s="2">
        <v>1.2277</v>
      </c>
      <c r="AH110" s="15">
        <v>1.348615170494085</v>
      </c>
      <c r="AI110" s="10">
        <v>-999.9</v>
      </c>
      <c r="AJ110" s="2">
        <v>0.1852</v>
      </c>
      <c r="AK110" s="2">
        <v>0.56130000000000002</v>
      </c>
      <c r="AL110" s="2">
        <v>0.52500000000000002</v>
      </c>
      <c r="AM110" s="2">
        <v>0.66800000000000004</v>
      </c>
      <c r="AO110" s="2" t="s">
        <v>78</v>
      </c>
      <c r="AP110" s="2" t="s">
        <v>151</v>
      </c>
      <c r="AQ110" s="2" t="s">
        <v>141</v>
      </c>
      <c r="AR110" s="2">
        <v>2004</v>
      </c>
      <c r="AS110" s="2">
        <v>0.40200000000000002</v>
      </c>
      <c r="AT110" s="2">
        <v>0.41699999999999998</v>
      </c>
      <c r="AU110" s="2">
        <v>0.70599999999999996</v>
      </c>
      <c r="AV110" s="2">
        <v>0.58299999999999996</v>
      </c>
      <c r="AW110" s="2">
        <v>0.28999999999999998</v>
      </c>
      <c r="AX110" s="2">
        <v>0.50700000000000001</v>
      </c>
      <c r="AY110" s="2">
        <v>0.65700000000000003</v>
      </c>
      <c r="AZ110" s="2">
        <v>0.35599999999999998</v>
      </c>
      <c r="BA110" s="2">
        <v>0.32700000000000001</v>
      </c>
      <c r="BB110" s="2">
        <v>0.41499999999999998</v>
      </c>
      <c r="BC110" s="2">
        <v>0.38</v>
      </c>
      <c r="BD110" s="2">
        <v>0.47299999999999998</v>
      </c>
      <c r="BF110" s="2" t="s">
        <v>78</v>
      </c>
      <c r="BG110" s="2" t="s">
        <v>142</v>
      </c>
      <c r="BH110" s="2" t="s">
        <v>141</v>
      </c>
      <c r="BI110" s="2">
        <v>2004</v>
      </c>
      <c r="BJ110" s="2">
        <v>38.5</v>
      </c>
      <c r="BK110" s="2">
        <v>44.3</v>
      </c>
      <c r="BL110" s="2">
        <v>54.9</v>
      </c>
      <c r="BM110" s="2">
        <v>10.1</v>
      </c>
      <c r="BN110" s="2">
        <v>34</v>
      </c>
      <c r="BO110" s="2">
        <v>50.8</v>
      </c>
      <c r="BP110" s="2">
        <v>27</v>
      </c>
      <c r="BQ110" s="2">
        <v>71.5</v>
      </c>
      <c r="BR110" s="2">
        <v>74.099999999999994</v>
      </c>
      <c r="BS110" s="2">
        <v>118.9</v>
      </c>
      <c r="BT110" s="2">
        <v>64.5</v>
      </c>
      <c r="BU110" s="2">
        <v>64.7</v>
      </c>
      <c r="BW110" s="66">
        <f t="shared" si="8"/>
        <v>0.55058282828282823</v>
      </c>
      <c r="BX110" s="66">
        <f t="shared" si="9"/>
        <v>0.46181245813797717</v>
      </c>
      <c r="BY110" s="66">
        <f t="shared" si="10"/>
        <v>0.38090951456310679</v>
      </c>
      <c r="BZ110" s="66">
        <f t="shared" ref="BZ110:BZ115" si="11">+(AS110*BJ110+AT110*BK110+BD110*BU110)/(SUM(BJ110:BK110,BU110))</f>
        <v>0.43764881355932206</v>
      </c>
      <c r="CG110" s="15"/>
      <c r="CH110" s="15"/>
    </row>
    <row r="111" spans="1:86" x14ac:dyDescent="0.25">
      <c r="A111" s="2">
        <v>1995</v>
      </c>
      <c r="B111" s="2">
        <v>0.17580000000000001</v>
      </c>
      <c r="C111" s="10">
        <v>-999.9</v>
      </c>
      <c r="D111" s="10">
        <v>-999.9</v>
      </c>
      <c r="E111" s="2">
        <v>0.66720000000000002</v>
      </c>
      <c r="F111" s="2">
        <v>0.55159999999999998</v>
      </c>
      <c r="G111" s="2">
        <v>0.27179999999999999</v>
      </c>
      <c r="H111" s="2">
        <v>0.29449999999999998</v>
      </c>
      <c r="I111" s="2">
        <v>0.38229999999999997</v>
      </c>
      <c r="J111" s="2">
        <v>0.48659999999999998</v>
      </c>
      <c r="K111" s="2">
        <v>0.44440000000000002</v>
      </c>
      <c r="L111" s="2">
        <v>0.27579999999999999</v>
      </c>
      <c r="M111" s="2">
        <v>1.0207999999999999</v>
      </c>
      <c r="N111" s="2">
        <v>0.1779</v>
      </c>
      <c r="O111" s="15">
        <v>0.2389</v>
      </c>
      <c r="P111" s="15">
        <v>0.32800000000000001</v>
      </c>
      <c r="Q111" s="2">
        <v>0.17810000000000001</v>
      </c>
      <c r="R111" s="2">
        <v>0.31359999999999999</v>
      </c>
      <c r="S111" s="2">
        <v>0.1174</v>
      </c>
      <c r="T111" s="2">
        <v>0.25969999999999999</v>
      </c>
      <c r="U111" s="2">
        <v>0.74660000000000004</v>
      </c>
      <c r="V111" s="2">
        <v>5.4699999999999999E-2</v>
      </c>
      <c r="W111" s="2">
        <v>0.68820000000000003</v>
      </c>
      <c r="X111" s="2">
        <v>0.56289999999999996</v>
      </c>
      <c r="Y111" s="2">
        <v>-1.18E-2</v>
      </c>
      <c r="Z111" s="15">
        <v>7.2628315054835496E-2</v>
      </c>
      <c r="AA111" s="2">
        <v>0.67469999999999997</v>
      </c>
      <c r="AB111" s="2">
        <v>1.8238000000000001</v>
      </c>
      <c r="AC111" s="15">
        <v>0.64097899938233482</v>
      </c>
      <c r="AD111" s="2">
        <v>0.47860000000000003</v>
      </c>
      <c r="AE111" s="2">
        <v>8.4599999999999995E-2</v>
      </c>
      <c r="AF111" s="2">
        <v>5.8400000000000001E-2</v>
      </c>
      <c r="AG111" s="2">
        <v>1.3933</v>
      </c>
      <c r="AH111" s="15">
        <v>1.1603358070500929</v>
      </c>
      <c r="AI111" s="2">
        <v>1.8184</v>
      </c>
      <c r="AJ111" s="2">
        <v>0.24279999999999999</v>
      </c>
      <c r="AK111" s="2">
        <v>0.64910000000000001</v>
      </c>
      <c r="AL111" s="2">
        <v>0.61180000000000001</v>
      </c>
      <c r="AM111" s="2">
        <v>0.63629999999999998</v>
      </c>
      <c r="AO111" s="2" t="s">
        <v>78</v>
      </c>
      <c r="AP111" s="2" t="s">
        <v>151</v>
      </c>
      <c r="AQ111" s="2" t="s">
        <v>141</v>
      </c>
      <c r="AR111" s="2">
        <v>2005</v>
      </c>
      <c r="AS111" s="2">
        <v>0.32800000000000001</v>
      </c>
      <c r="AT111" s="2">
        <v>0.39800000000000002</v>
      </c>
      <c r="AU111" s="2">
        <v>0.47699999999999998</v>
      </c>
      <c r="AV111" s="2">
        <v>0.998</v>
      </c>
      <c r="AW111" s="2">
        <v>0.52500000000000002</v>
      </c>
      <c r="AX111" s="2">
        <v>0.56499999999999995</v>
      </c>
      <c r="AY111" s="2">
        <v>0.38100000000000001</v>
      </c>
      <c r="AZ111" s="2">
        <v>0.158</v>
      </c>
      <c r="BA111" s="2">
        <v>0.36799999999999999</v>
      </c>
      <c r="BB111" s="2">
        <v>0.37</v>
      </c>
      <c r="BC111" s="2">
        <v>0.36199999999999999</v>
      </c>
      <c r="BD111" s="2">
        <v>0.245</v>
      </c>
      <c r="BF111" s="2" t="s">
        <v>78</v>
      </c>
      <c r="BG111" s="2" t="s">
        <v>142</v>
      </c>
      <c r="BH111" s="2" t="s">
        <v>141</v>
      </c>
      <c r="BI111" s="2">
        <v>2005</v>
      </c>
      <c r="BJ111" s="2">
        <v>69.2</v>
      </c>
      <c r="BK111" s="2">
        <v>24.3</v>
      </c>
      <c r="BL111" s="2">
        <v>33.9</v>
      </c>
      <c r="BM111" s="2">
        <v>7.4</v>
      </c>
      <c r="BN111" s="2">
        <v>23</v>
      </c>
      <c r="BO111" s="2">
        <v>21.4</v>
      </c>
      <c r="BP111" s="2">
        <v>123</v>
      </c>
      <c r="BQ111" s="2">
        <v>151.80000000000001</v>
      </c>
      <c r="BR111" s="2">
        <v>16.600000000000001</v>
      </c>
      <c r="BS111" s="2">
        <v>48.6</v>
      </c>
      <c r="BT111" s="2">
        <v>101.9</v>
      </c>
      <c r="BU111" s="2">
        <v>58.1</v>
      </c>
      <c r="BW111" s="66">
        <f t="shared" si="8"/>
        <v>0.55412908242612757</v>
      </c>
      <c r="BX111" s="66">
        <f t="shared" si="9"/>
        <v>0.28000810263335579</v>
      </c>
      <c r="BY111" s="66">
        <f t="shared" si="10"/>
        <v>0.36492280071813282</v>
      </c>
      <c r="BZ111" s="66">
        <f t="shared" si="11"/>
        <v>0.30741094986807388</v>
      </c>
      <c r="CG111" s="15"/>
      <c r="CH111" s="15"/>
    </row>
    <row r="112" spans="1:86" x14ac:dyDescent="0.25">
      <c r="A112" s="2">
        <v>1996</v>
      </c>
      <c r="B112" s="2">
        <v>0.2104</v>
      </c>
      <c r="C112" s="10">
        <v>-999.9</v>
      </c>
      <c r="D112" s="2">
        <v>1.1342000000000001</v>
      </c>
      <c r="E112" s="2">
        <v>0.67869999999999997</v>
      </c>
      <c r="F112" s="2">
        <v>0.58430000000000004</v>
      </c>
      <c r="G112" s="10">
        <v>-999.9</v>
      </c>
      <c r="H112" s="2">
        <v>0.41299999999999998</v>
      </c>
      <c r="I112" s="2">
        <v>0.47099999999999997</v>
      </c>
      <c r="J112" s="2">
        <v>0.79779999999999995</v>
      </c>
      <c r="K112" s="2">
        <v>1.0755999999999999</v>
      </c>
      <c r="L112" s="2">
        <v>0.44379999999999997</v>
      </c>
      <c r="M112" s="2">
        <v>0.64459999999999995</v>
      </c>
      <c r="N112" s="2">
        <v>0.27</v>
      </c>
      <c r="O112" s="2">
        <v>0.3135</v>
      </c>
      <c r="P112" s="2">
        <v>0.26419999999999999</v>
      </c>
      <c r="Q112" s="15">
        <v>0.31819999999999998</v>
      </c>
      <c r="R112" s="2">
        <v>0.50739999999999996</v>
      </c>
      <c r="S112" s="2">
        <v>0.28089999999999998</v>
      </c>
      <c r="T112" s="2">
        <v>0.54420000000000002</v>
      </c>
      <c r="U112" s="2">
        <v>0.88880000000000003</v>
      </c>
      <c r="V112" s="10">
        <v>-999.9</v>
      </c>
      <c r="W112" s="2">
        <v>0.45760000000000001</v>
      </c>
      <c r="X112" s="2">
        <v>0.25069999999999998</v>
      </c>
      <c r="Y112" s="2">
        <v>0.12379999999999999</v>
      </c>
      <c r="Z112" s="15">
        <v>0.18351656920077972</v>
      </c>
      <c r="AA112" s="2">
        <v>0.44479999999999997</v>
      </c>
      <c r="AB112" s="2">
        <v>0.78210000000000002</v>
      </c>
      <c r="AC112" s="15">
        <v>0.55950041981528142</v>
      </c>
      <c r="AD112" s="2">
        <v>0.7399</v>
      </c>
      <c r="AE112" s="2">
        <v>7.5399999999999995E-2</v>
      </c>
      <c r="AF112" s="2">
        <v>4.0899999999999999E-2</v>
      </c>
      <c r="AG112" s="2">
        <v>0.93930000000000002</v>
      </c>
      <c r="AH112" s="15">
        <v>1.9155681973954768</v>
      </c>
      <c r="AI112" s="10">
        <v>-999.9</v>
      </c>
      <c r="AJ112" s="2">
        <v>0.1356</v>
      </c>
      <c r="AK112" s="2">
        <v>0.7218</v>
      </c>
      <c r="AL112" s="2">
        <v>0.78120000000000001</v>
      </c>
      <c r="AM112" s="2">
        <v>1.3127</v>
      </c>
      <c r="AO112" s="2" t="s">
        <v>78</v>
      </c>
      <c r="AP112" s="2" t="s">
        <v>151</v>
      </c>
      <c r="AQ112" s="2" t="s">
        <v>141</v>
      </c>
      <c r="AR112" s="2">
        <v>2006</v>
      </c>
      <c r="AS112" s="2">
        <v>0.16</v>
      </c>
      <c r="AT112" s="2">
        <v>0.313</v>
      </c>
      <c r="AU112" s="2">
        <v>0.52100000000000002</v>
      </c>
      <c r="AV112" s="2">
        <v>0.79300000000000004</v>
      </c>
      <c r="AW112" s="2">
        <v>0.36099999999999999</v>
      </c>
      <c r="AX112" s="2">
        <v>0.55600000000000005</v>
      </c>
      <c r="AY112" s="2">
        <v>0.96799999999999997</v>
      </c>
      <c r="AZ112" s="2">
        <v>0.26300000000000001</v>
      </c>
      <c r="BA112" s="2">
        <v>0.26200000000000001</v>
      </c>
      <c r="BB112" s="2">
        <v>0.27200000000000002</v>
      </c>
      <c r="BC112" s="2">
        <v>0.307</v>
      </c>
      <c r="BD112" s="2">
        <v>0.33500000000000002</v>
      </c>
      <c r="BF112" s="2" t="s">
        <v>78</v>
      </c>
      <c r="BG112" s="2" t="s">
        <v>142</v>
      </c>
      <c r="BH112" s="2" t="s">
        <v>141</v>
      </c>
      <c r="BI112" s="2">
        <v>2006</v>
      </c>
      <c r="BJ112" s="2">
        <v>9.6</v>
      </c>
      <c r="BK112" s="2">
        <v>25</v>
      </c>
      <c r="BL112" s="2">
        <v>33.799999999999997</v>
      </c>
      <c r="BM112" s="2">
        <v>21.6</v>
      </c>
      <c r="BN112" s="2">
        <v>33.799999999999997</v>
      </c>
      <c r="BO112" s="2">
        <v>30.1</v>
      </c>
      <c r="BP112" s="2">
        <v>10.3</v>
      </c>
      <c r="BQ112" s="2">
        <v>85.7</v>
      </c>
      <c r="BR112" s="2">
        <v>58.1</v>
      </c>
      <c r="BS112" s="2">
        <v>141</v>
      </c>
      <c r="BT112" s="2">
        <v>91</v>
      </c>
      <c r="BU112" s="2">
        <v>89.9</v>
      </c>
      <c r="BW112" s="66">
        <f t="shared" si="8"/>
        <v>0.52623766816143513</v>
      </c>
      <c r="BX112" s="66">
        <f t="shared" si="9"/>
        <v>0.39052418715305315</v>
      </c>
      <c r="BY112" s="66">
        <f t="shared" si="10"/>
        <v>0.28097621509824194</v>
      </c>
      <c r="BZ112" s="66">
        <f t="shared" si="11"/>
        <v>0.31708835341365466</v>
      </c>
      <c r="CG112" s="15"/>
      <c r="CH112" s="15"/>
    </row>
    <row r="113" spans="1:86" x14ac:dyDescent="0.25">
      <c r="A113" s="2">
        <v>1997</v>
      </c>
      <c r="B113" s="2">
        <v>0.19359999999999999</v>
      </c>
      <c r="C113" s="10">
        <v>-999.9</v>
      </c>
      <c r="D113" s="2">
        <v>0.5302</v>
      </c>
      <c r="E113" s="2">
        <v>0.64600000000000002</v>
      </c>
      <c r="F113" s="2">
        <v>0.68259999999999998</v>
      </c>
      <c r="G113" s="2">
        <v>0.2888</v>
      </c>
      <c r="H113" s="2">
        <v>0.38059999999999999</v>
      </c>
      <c r="I113" s="10">
        <v>-999.9</v>
      </c>
      <c r="J113" s="2">
        <v>0.49049999999999999</v>
      </c>
      <c r="K113" s="2">
        <v>0.54549999999999998</v>
      </c>
      <c r="L113" s="2">
        <v>0.2303</v>
      </c>
      <c r="M113" s="2">
        <v>0.60699999999999998</v>
      </c>
      <c r="N113" s="2">
        <v>0.1174</v>
      </c>
      <c r="O113" s="2">
        <v>0.2261</v>
      </c>
      <c r="P113" s="2">
        <v>0.32250000000000001</v>
      </c>
      <c r="Q113" s="15">
        <v>0.20219999999999999</v>
      </c>
      <c r="R113" s="2">
        <v>0.31709999999999999</v>
      </c>
      <c r="S113" s="10">
        <v>-999.9</v>
      </c>
      <c r="T113" s="10">
        <v>-999.9</v>
      </c>
      <c r="U113" s="2">
        <v>0.62450000000000006</v>
      </c>
      <c r="V113" s="10">
        <v>-999.9</v>
      </c>
      <c r="W113" s="2">
        <v>0.4849</v>
      </c>
      <c r="X113" s="2">
        <v>0.43319999999999997</v>
      </c>
      <c r="Y113" s="2">
        <v>-0.49159999999999998</v>
      </c>
      <c r="Z113" s="15">
        <v>0.10579478623566214</v>
      </c>
      <c r="AA113" s="2">
        <v>0.21779999999999999</v>
      </c>
      <c r="AB113" s="2">
        <v>0.75629999999999997</v>
      </c>
      <c r="AC113" s="15">
        <v>0.52880428954423597</v>
      </c>
      <c r="AD113" s="2">
        <v>0.56620000000000004</v>
      </c>
      <c r="AE113" s="2">
        <v>5.6599999999999998E-2</v>
      </c>
      <c r="AF113" s="2">
        <v>7.4800000000000005E-2</v>
      </c>
      <c r="AG113" s="2">
        <v>1.1533</v>
      </c>
      <c r="AH113" s="15">
        <v>1.4420876728449545</v>
      </c>
      <c r="AI113" s="2">
        <v>1.8519000000000001</v>
      </c>
      <c r="AJ113" s="2">
        <v>0.2092</v>
      </c>
      <c r="AK113" s="2">
        <v>0.7712</v>
      </c>
      <c r="AL113" s="2">
        <v>0.61950000000000005</v>
      </c>
      <c r="AM113" s="2">
        <v>0.68300000000000005</v>
      </c>
      <c r="AO113" s="2" t="s">
        <v>78</v>
      </c>
      <c r="AP113" s="2" t="s">
        <v>151</v>
      </c>
      <c r="AQ113" s="2" t="s">
        <v>141</v>
      </c>
      <c r="AR113" s="2">
        <v>2007</v>
      </c>
      <c r="AS113" s="2">
        <v>0.19600000000000001</v>
      </c>
      <c r="AT113" s="2">
        <v>0.29799999999999999</v>
      </c>
      <c r="AU113" s="2">
        <v>0.33600000000000002</v>
      </c>
      <c r="AV113" s="2">
        <v>0.32900000000000001</v>
      </c>
      <c r="AW113" s="2">
        <v>0.78600000000000003</v>
      </c>
      <c r="AX113" s="2">
        <v>0.752</v>
      </c>
      <c r="AY113" s="2">
        <v>0.16400000000000001</v>
      </c>
      <c r="AZ113" s="2">
        <v>0.27600000000000002</v>
      </c>
      <c r="BA113" s="2">
        <v>0.29199999999999998</v>
      </c>
      <c r="BB113" s="2">
        <v>0.27100000000000002</v>
      </c>
      <c r="BC113" s="2">
        <v>0.27500000000000002</v>
      </c>
      <c r="BD113" s="2">
        <v>0.378</v>
      </c>
      <c r="BF113" s="2" t="s">
        <v>78</v>
      </c>
      <c r="BG113" s="2" t="s">
        <v>142</v>
      </c>
      <c r="BH113" s="2" t="s">
        <v>141</v>
      </c>
      <c r="BI113" s="2">
        <v>2007</v>
      </c>
      <c r="BJ113" s="2">
        <v>117.6</v>
      </c>
      <c r="BK113" s="2">
        <v>37.700000000000003</v>
      </c>
      <c r="BL113" s="2">
        <v>28</v>
      </c>
      <c r="BM113" s="2">
        <v>24.1</v>
      </c>
      <c r="BN113" s="2">
        <v>75.7</v>
      </c>
      <c r="BO113" s="2">
        <v>82.6</v>
      </c>
      <c r="BP113" s="2">
        <v>221.8</v>
      </c>
      <c r="BQ113" s="2">
        <v>55.6</v>
      </c>
      <c r="BR113" s="2">
        <v>79.2</v>
      </c>
      <c r="BS113" s="2">
        <v>35.6</v>
      </c>
      <c r="BT113" s="2">
        <v>136.80000000000001</v>
      </c>
      <c r="BU113" s="2">
        <v>91.1</v>
      </c>
      <c r="BW113" s="66">
        <f t="shared" si="8"/>
        <v>0.60122926447574332</v>
      </c>
      <c r="BX113" s="66">
        <f t="shared" si="9"/>
        <v>0.31621111111111111</v>
      </c>
      <c r="BY113" s="66">
        <f t="shared" si="10"/>
        <v>0.27978537360890304</v>
      </c>
      <c r="BZ113" s="66">
        <f t="shared" si="11"/>
        <v>0.27889610389610386</v>
      </c>
      <c r="CG113" s="15"/>
      <c r="CH113" s="15"/>
    </row>
    <row r="114" spans="1:86" x14ac:dyDescent="0.25">
      <c r="A114" s="2">
        <v>1998</v>
      </c>
      <c r="B114" s="2">
        <v>0.18090000000000001</v>
      </c>
      <c r="C114" s="10">
        <v>-999.9</v>
      </c>
      <c r="D114" s="2">
        <v>0.50770000000000004</v>
      </c>
      <c r="E114" s="2">
        <v>0.56879999999999997</v>
      </c>
      <c r="F114" s="2">
        <v>0.62919999999999998</v>
      </c>
      <c r="G114" s="2">
        <v>0.41260000000000002</v>
      </c>
      <c r="H114" s="2">
        <v>0.45490000000000003</v>
      </c>
      <c r="I114" s="10">
        <v>-999.9</v>
      </c>
      <c r="J114" s="2">
        <v>0.43259999999999998</v>
      </c>
      <c r="K114" s="2">
        <v>0.33639999999999998</v>
      </c>
      <c r="L114" s="2">
        <v>0.20680000000000001</v>
      </c>
      <c r="M114" s="2">
        <v>0.78349999999999997</v>
      </c>
      <c r="N114" s="2">
        <v>9.2399999999999996E-2</v>
      </c>
      <c r="O114" s="2">
        <v>0.36209999999999998</v>
      </c>
      <c r="P114" s="2">
        <v>0.31769999999999998</v>
      </c>
      <c r="Q114" s="2">
        <v>0.25090000000000001</v>
      </c>
      <c r="R114" s="2">
        <v>0.3241</v>
      </c>
      <c r="S114" s="10">
        <v>-999.9</v>
      </c>
      <c r="T114" s="10">
        <v>-999.9</v>
      </c>
      <c r="U114" s="2">
        <v>0.59609999999999996</v>
      </c>
      <c r="V114" s="10">
        <v>-999.9</v>
      </c>
      <c r="W114" s="10">
        <v>-999.9</v>
      </c>
      <c r="X114" s="2">
        <v>0.53449999999999998</v>
      </c>
      <c r="Y114" s="10">
        <v>-999.9</v>
      </c>
      <c r="Z114" s="15">
        <v>-0.38539158001521689</v>
      </c>
      <c r="AA114" s="2">
        <v>0.81769999999999998</v>
      </c>
      <c r="AB114" s="2">
        <v>0.73839999999999995</v>
      </c>
      <c r="AC114" s="15">
        <v>0.6246964705882353</v>
      </c>
      <c r="AD114" s="2">
        <v>0.39350000000000002</v>
      </c>
      <c r="AE114" s="2">
        <v>5.0799999999999998E-2</v>
      </c>
      <c r="AF114" s="2">
        <v>3.3099999999999997E-2</v>
      </c>
      <c r="AG114" s="2">
        <v>0.90090000000000003</v>
      </c>
      <c r="AH114" s="15">
        <v>0.91913389830508463</v>
      </c>
      <c r="AI114" s="2">
        <v>2.3069000000000002</v>
      </c>
      <c r="AJ114" s="2">
        <v>0.1956</v>
      </c>
      <c r="AK114" s="2">
        <v>0.30649999999999999</v>
      </c>
      <c r="AL114" s="2">
        <v>0.49930000000000002</v>
      </c>
      <c r="AM114" s="2">
        <v>0.73980000000000001</v>
      </c>
      <c r="AO114" s="2" t="s">
        <v>78</v>
      </c>
      <c r="AP114" s="2" t="s">
        <v>151</v>
      </c>
      <c r="AQ114" s="2" t="s">
        <v>141</v>
      </c>
      <c r="AR114" s="2">
        <v>2008</v>
      </c>
      <c r="AS114" s="2">
        <v>0.41899999999999998</v>
      </c>
      <c r="AT114" s="2">
        <v>0.71899999999999997</v>
      </c>
      <c r="AU114" s="2">
        <v>0.28100000000000003</v>
      </c>
      <c r="AV114" s="2">
        <v>0.78900000000000003</v>
      </c>
      <c r="AW114" s="2">
        <v>0.52700000000000002</v>
      </c>
      <c r="AX114" s="2">
        <v>0.41299999999999998</v>
      </c>
      <c r="AY114" s="2">
        <v>0.308</v>
      </c>
      <c r="AZ114" s="2">
        <v>0.34499999999999997</v>
      </c>
      <c r="BA114" s="2">
        <v>0.309</v>
      </c>
      <c r="BB114" s="2">
        <v>0.254</v>
      </c>
      <c r="BC114" s="2">
        <v>0.159</v>
      </c>
      <c r="BD114" s="2">
        <v>0.33100000000000002</v>
      </c>
      <c r="BF114" s="2" t="s">
        <v>78</v>
      </c>
      <c r="BG114" s="2" t="s">
        <v>142</v>
      </c>
      <c r="BH114" s="2" t="s">
        <v>141</v>
      </c>
      <c r="BI114" s="2">
        <v>2008</v>
      </c>
      <c r="BJ114" s="2">
        <v>72.900000000000006</v>
      </c>
      <c r="BK114" s="2">
        <v>40</v>
      </c>
      <c r="BL114" s="2">
        <v>57.7</v>
      </c>
      <c r="BM114" s="2">
        <v>41.7</v>
      </c>
      <c r="BN114" s="2">
        <v>19.8</v>
      </c>
      <c r="BO114" s="2">
        <v>59.6</v>
      </c>
      <c r="BP114" s="2">
        <v>55.3</v>
      </c>
      <c r="BQ114" s="2">
        <v>175.3</v>
      </c>
      <c r="BR114" s="2">
        <v>64.3</v>
      </c>
      <c r="BS114" s="2">
        <v>197.6</v>
      </c>
      <c r="BT114" s="2">
        <v>88.1</v>
      </c>
      <c r="BU114" s="2">
        <v>59.5</v>
      </c>
      <c r="BW114" s="66">
        <f t="shared" si="8"/>
        <v>0.49957718120805378</v>
      </c>
      <c r="BX114" s="66">
        <f t="shared" si="9"/>
        <v>0.35191488628532042</v>
      </c>
      <c r="BY114" s="66">
        <f t="shared" si="10"/>
        <v>0.24019142857142858</v>
      </c>
      <c r="BZ114" s="66">
        <f t="shared" si="11"/>
        <v>0.45823433874709973</v>
      </c>
      <c r="CG114" s="15"/>
      <c r="CH114" s="15"/>
    </row>
    <row r="115" spans="1:86" x14ac:dyDescent="0.25">
      <c r="A115" s="2">
        <v>1999</v>
      </c>
      <c r="B115" s="2">
        <v>0.16250000000000001</v>
      </c>
      <c r="C115" s="2">
        <v>0.48870000000000002</v>
      </c>
      <c r="D115" s="2">
        <v>0.43070000000000003</v>
      </c>
      <c r="E115" s="2">
        <v>0.55989999999999995</v>
      </c>
      <c r="F115" s="2">
        <v>0.5857</v>
      </c>
      <c r="G115" s="2">
        <v>0.31059999999999999</v>
      </c>
      <c r="H115" s="2">
        <v>0.34960000000000002</v>
      </c>
      <c r="I115" s="10">
        <v>-999.9</v>
      </c>
      <c r="J115" s="2">
        <v>0.47960000000000003</v>
      </c>
      <c r="K115" s="2">
        <v>0.30449999999999999</v>
      </c>
      <c r="L115" s="2">
        <v>0.1762</v>
      </c>
      <c r="M115" s="2">
        <v>0.49370000000000003</v>
      </c>
      <c r="N115" s="2">
        <v>0.14269999999999999</v>
      </c>
      <c r="O115" s="2">
        <v>0.29549999999999998</v>
      </c>
      <c r="P115" s="10">
        <v>-999.9</v>
      </c>
      <c r="Q115" s="2">
        <v>0.17399999999999999</v>
      </c>
      <c r="R115" s="10">
        <v>-999.9</v>
      </c>
      <c r="S115" s="10">
        <v>-999.9</v>
      </c>
      <c r="T115" s="10">
        <v>-999.9</v>
      </c>
      <c r="U115" s="2">
        <v>0.4859</v>
      </c>
      <c r="V115" s="10">
        <v>-999.9</v>
      </c>
      <c r="W115" s="2">
        <v>0.90439999999999998</v>
      </c>
      <c r="X115" s="2">
        <v>0.73329999999999995</v>
      </c>
      <c r="Y115" s="10">
        <v>-999.9</v>
      </c>
      <c r="Z115" s="15">
        <v>5.2691872581125336E-2</v>
      </c>
      <c r="AA115" s="2">
        <v>0.3105</v>
      </c>
      <c r="AB115" s="2">
        <v>0.59940000000000004</v>
      </c>
      <c r="AC115" s="15">
        <v>0.49658571989015299</v>
      </c>
      <c r="AD115" s="2">
        <v>0.31890000000000002</v>
      </c>
      <c r="AE115" s="2">
        <v>6.5500000000000003E-2</v>
      </c>
      <c r="AF115" s="2">
        <v>6.2600000000000003E-2</v>
      </c>
      <c r="AG115" s="2">
        <v>1.1379999999999999</v>
      </c>
      <c r="AH115" s="15">
        <v>0.7221029155245452</v>
      </c>
      <c r="AI115" s="2">
        <v>1.6251</v>
      </c>
      <c r="AJ115" s="2">
        <v>9.2499999999999999E-2</v>
      </c>
      <c r="AK115" s="2">
        <v>0.33119999999999999</v>
      </c>
      <c r="AL115" s="2">
        <v>0.35720000000000002</v>
      </c>
      <c r="AM115" s="2">
        <v>0.41310000000000002</v>
      </c>
      <c r="AO115" s="2" t="s">
        <v>78</v>
      </c>
      <c r="AP115" s="2" t="s">
        <v>151</v>
      </c>
      <c r="AQ115" s="2" t="s">
        <v>141</v>
      </c>
      <c r="AR115" s="2">
        <v>2009</v>
      </c>
      <c r="AS115" s="2">
        <v>0.32300000000000001</v>
      </c>
      <c r="AT115" s="2">
        <v>0.55700000000000005</v>
      </c>
      <c r="AU115" s="2">
        <v>0.39500000000000002</v>
      </c>
      <c r="AV115" s="2">
        <v>2.4340000000000002</v>
      </c>
      <c r="AW115" s="2">
        <v>0.505</v>
      </c>
      <c r="AX115" s="2">
        <v>0.157</v>
      </c>
      <c r="AY115" s="2">
        <v>0.22500000000000001</v>
      </c>
      <c r="AZ115" s="2">
        <v>0.10100000000000001</v>
      </c>
      <c r="BA115" s="2">
        <v>0.16400000000000001</v>
      </c>
      <c r="BB115" s="2">
        <v>0.22600000000000001</v>
      </c>
      <c r="BC115" s="2">
        <v>0.16800000000000001</v>
      </c>
      <c r="BD115" s="2">
        <v>0.35099999999999998</v>
      </c>
      <c r="BF115" s="2" t="s">
        <v>78</v>
      </c>
      <c r="BG115" s="2" t="s">
        <v>142</v>
      </c>
      <c r="BH115" s="2" t="s">
        <v>141</v>
      </c>
      <c r="BI115" s="2">
        <v>2009</v>
      </c>
      <c r="BJ115" s="2">
        <v>53.9</v>
      </c>
      <c r="BK115" s="2">
        <v>28.6</v>
      </c>
      <c r="BL115" s="2">
        <v>63.8</v>
      </c>
      <c r="BM115" s="2">
        <v>4.4000000000000004</v>
      </c>
      <c r="BN115" s="2">
        <v>32.9</v>
      </c>
      <c r="BO115" s="2">
        <v>41.5</v>
      </c>
      <c r="BP115" s="2">
        <v>119.5</v>
      </c>
      <c r="BQ115" s="2">
        <v>53.2</v>
      </c>
      <c r="BR115" s="2">
        <v>63.5</v>
      </c>
      <c r="BS115" s="2">
        <v>100.1</v>
      </c>
      <c r="BT115" s="2">
        <v>98.2</v>
      </c>
      <c r="BU115" s="2">
        <v>56.9</v>
      </c>
      <c r="BW115" s="66">
        <f t="shared" si="8"/>
        <v>0.51953610286844709</v>
      </c>
      <c r="BX115" s="66">
        <f t="shared" si="9"/>
        <v>0.18102801120448181</v>
      </c>
      <c r="BY115" s="66">
        <f t="shared" si="10"/>
        <v>0.18920626432391136</v>
      </c>
      <c r="BZ115" s="66">
        <f t="shared" si="11"/>
        <v>0.38243758967001434</v>
      </c>
      <c r="CG115" s="15"/>
      <c r="CH115" s="15"/>
    </row>
    <row r="116" spans="1:86" x14ac:dyDescent="0.25">
      <c r="A116" s="2">
        <v>2000</v>
      </c>
      <c r="B116" s="2">
        <v>0.19089999999999999</v>
      </c>
      <c r="C116" s="2">
        <v>0.30420000000000003</v>
      </c>
      <c r="D116" s="2">
        <v>0.41920000000000002</v>
      </c>
      <c r="E116" s="10">
        <v>-999.9</v>
      </c>
      <c r="F116" s="2">
        <v>0.52090000000000003</v>
      </c>
      <c r="G116" s="10">
        <v>-999.9</v>
      </c>
      <c r="H116" s="2">
        <v>0.43769999999999998</v>
      </c>
      <c r="I116" s="10">
        <v>-999.9</v>
      </c>
      <c r="J116" s="10">
        <v>-999.9</v>
      </c>
      <c r="K116" s="2">
        <v>0.37190000000000001</v>
      </c>
      <c r="L116" s="10">
        <v>-999.9</v>
      </c>
      <c r="M116" s="2">
        <v>0.58299999999999996</v>
      </c>
      <c r="N116" s="2">
        <v>0.1002</v>
      </c>
      <c r="O116" s="2">
        <v>0.25779999999999997</v>
      </c>
      <c r="P116" s="10">
        <v>-999.9</v>
      </c>
      <c r="Q116" s="2">
        <v>0.245</v>
      </c>
      <c r="R116" s="10">
        <v>-999.9</v>
      </c>
      <c r="S116" s="10">
        <v>-999.9</v>
      </c>
      <c r="T116" s="10">
        <v>-999.9</v>
      </c>
      <c r="U116" s="10">
        <v>-999.9</v>
      </c>
      <c r="V116" s="10">
        <v>-999.9</v>
      </c>
      <c r="W116" s="2">
        <v>0.56189999999999996</v>
      </c>
      <c r="X116" s="2">
        <v>0.24890000000000001</v>
      </c>
      <c r="Y116" s="10">
        <v>-999.9</v>
      </c>
      <c r="Z116" s="15">
        <v>2.4927631578947368E-2</v>
      </c>
      <c r="AA116" s="2">
        <v>0.67749999999999999</v>
      </c>
      <c r="AB116" s="2">
        <v>0.44359999999999999</v>
      </c>
      <c r="AC116" s="15">
        <v>0.68870216718266264</v>
      </c>
      <c r="AD116" s="2">
        <v>0.30380000000000001</v>
      </c>
      <c r="AE116" s="2">
        <v>6.4600000000000005E-2</v>
      </c>
      <c r="AF116" s="2">
        <v>5.2900000000000003E-2</v>
      </c>
      <c r="AG116" s="2">
        <v>0.73929999999999996</v>
      </c>
      <c r="AH116" s="15">
        <v>0.54978147122191445</v>
      </c>
      <c r="AI116" s="2">
        <v>1.5519000000000001</v>
      </c>
      <c r="AJ116" s="2">
        <v>6.1699999999999998E-2</v>
      </c>
      <c r="AK116" s="2">
        <v>0.24829999999999999</v>
      </c>
      <c r="AL116" s="2">
        <v>0.36220000000000002</v>
      </c>
      <c r="AM116" s="2">
        <v>0.4219</v>
      </c>
      <c r="AO116" s="2" t="s">
        <v>78</v>
      </c>
      <c r="AP116" s="2" t="s">
        <v>151</v>
      </c>
      <c r="AQ116" s="2" t="s">
        <v>141</v>
      </c>
      <c r="AR116" s="2">
        <v>2010</v>
      </c>
      <c r="AS116" s="2">
        <v>0.57999999999999996</v>
      </c>
      <c r="AT116" s="2">
        <v>-9999.99</v>
      </c>
      <c r="AU116" s="2">
        <v>0.18</v>
      </c>
      <c r="AV116" s="2">
        <v>0.76</v>
      </c>
      <c r="AW116" s="2">
        <v>0.34</v>
      </c>
      <c r="AX116" s="2">
        <v>0.3</v>
      </c>
      <c r="AY116" s="2">
        <v>0.28000000000000003</v>
      </c>
      <c r="AZ116" s="2">
        <v>0.21</v>
      </c>
      <c r="BA116" s="2">
        <v>0.15</v>
      </c>
      <c r="BB116" s="2">
        <v>0.34</v>
      </c>
      <c r="BC116" s="2">
        <v>0.32</v>
      </c>
      <c r="BD116" s="2">
        <v>0.34</v>
      </c>
      <c r="BF116" s="2" t="s">
        <v>78</v>
      </c>
      <c r="BG116" s="2" t="s">
        <v>142</v>
      </c>
      <c r="BH116" s="2" t="s">
        <v>141</v>
      </c>
      <c r="BI116" s="2">
        <v>2010</v>
      </c>
      <c r="BJ116" s="2">
        <v>25.466999999999999</v>
      </c>
      <c r="BK116" s="2">
        <v>32.728999999999999</v>
      </c>
      <c r="BL116" s="2">
        <v>51.429000000000002</v>
      </c>
      <c r="BM116" s="2">
        <v>4.343</v>
      </c>
      <c r="BN116" s="2">
        <v>127.54300000000001</v>
      </c>
      <c r="BO116" s="2">
        <v>28.356999999999999</v>
      </c>
      <c r="BP116" s="2">
        <v>93.313999999999993</v>
      </c>
      <c r="BQ116" s="2">
        <v>168.571</v>
      </c>
      <c r="BR116" s="2">
        <v>165.9</v>
      </c>
      <c r="BS116" s="2">
        <v>87.370999999999995</v>
      </c>
      <c r="BT116" s="2">
        <v>91.070999999999998</v>
      </c>
      <c r="BU116" s="2">
        <v>80.370999999999995</v>
      </c>
      <c r="BW116" s="66">
        <f t="shared" si="8"/>
        <v>0.30506243351607892</v>
      </c>
      <c r="BX116" s="66">
        <f t="shared" si="9"/>
        <v>0.24129839926681876</v>
      </c>
      <c r="BY116" s="66">
        <f t="shared" si="10"/>
        <v>0.24317062687676791</v>
      </c>
      <c r="BZ116" s="66"/>
      <c r="CG116" s="15"/>
      <c r="CH116" s="15"/>
    </row>
    <row r="117" spans="1:86" x14ac:dyDescent="0.25">
      <c r="A117" s="2">
        <v>2001</v>
      </c>
      <c r="B117" s="2">
        <v>0.11940000000000001</v>
      </c>
      <c r="C117" s="2">
        <v>0.5333</v>
      </c>
      <c r="D117" s="2">
        <v>0.44109999999999999</v>
      </c>
      <c r="E117" s="2">
        <v>0.4824</v>
      </c>
      <c r="F117" s="2">
        <v>0.4244</v>
      </c>
      <c r="G117" s="2">
        <v>0.27900000000000003</v>
      </c>
      <c r="H117" s="2">
        <v>0.38590000000000002</v>
      </c>
      <c r="I117" s="2">
        <v>0.4214</v>
      </c>
      <c r="J117" s="10">
        <v>-999.9</v>
      </c>
      <c r="K117" s="2">
        <v>0.54410000000000003</v>
      </c>
      <c r="L117" s="2">
        <v>0.15329999999999999</v>
      </c>
      <c r="M117" s="2">
        <v>0.64029999999999998</v>
      </c>
      <c r="N117" s="2">
        <v>0.15409999999999999</v>
      </c>
      <c r="O117" s="2">
        <v>0.24610000000000001</v>
      </c>
      <c r="P117" s="2">
        <v>0.28029999999999999</v>
      </c>
      <c r="Q117" s="2">
        <v>0.1401</v>
      </c>
      <c r="R117" s="2">
        <v>0.26579999999999998</v>
      </c>
      <c r="S117" s="2">
        <v>0.15690000000000001</v>
      </c>
      <c r="T117" s="2">
        <v>0.25159999999999999</v>
      </c>
      <c r="U117" s="10">
        <v>-999.9</v>
      </c>
      <c r="V117" s="10">
        <v>-999.9</v>
      </c>
      <c r="W117" s="2">
        <v>0.60780000000000001</v>
      </c>
      <c r="X117" s="2">
        <v>0.53280000000000005</v>
      </c>
      <c r="Y117" s="2">
        <v>0.08</v>
      </c>
      <c r="Z117" s="15">
        <v>0.1877177358490566</v>
      </c>
      <c r="AA117" s="10">
        <v>-999.9</v>
      </c>
      <c r="AB117" s="2">
        <v>0.6633</v>
      </c>
      <c r="AC117" s="15">
        <v>0.59305985915492965</v>
      </c>
      <c r="AD117" s="10">
        <v>-999.9</v>
      </c>
      <c r="AE117" s="2">
        <v>6.1899999999999997E-2</v>
      </c>
      <c r="AF117" s="2">
        <v>7.0900000000000005E-2</v>
      </c>
      <c r="AG117" s="2">
        <v>0.59189999999999998</v>
      </c>
      <c r="AH117" s="15">
        <v>0.9195741915028538</v>
      </c>
      <c r="AI117" s="2">
        <v>2.5722999999999998</v>
      </c>
      <c r="AJ117" s="2">
        <v>0.20899999999999999</v>
      </c>
      <c r="AK117" s="2">
        <v>0.248</v>
      </c>
      <c r="AL117" s="2">
        <v>0.34320000000000001</v>
      </c>
      <c r="AM117" s="2">
        <v>0.58640000000000003</v>
      </c>
      <c r="AO117" s="2" t="s">
        <v>78</v>
      </c>
      <c r="AP117" s="2" t="s">
        <v>151</v>
      </c>
      <c r="AQ117" s="2" t="s">
        <v>141</v>
      </c>
      <c r="AR117" s="2">
        <v>2011</v>
      </c>
      <c r="AS117" s="2">
        <v>0.71</v>
      </c>
      <c r="AT117" s="2">
        <v>0.79800000000000004</v>
      </c>
      <c r="AU117" s="2">
        <v>1.143</v>
      </c>
      <c r="AV117" s="2">
        <v>0.58899999999999997</v>
      </c>
      <c r="AW117" s="2">
        <v>0.85699999999999998</v>
      </c>
      <c r="AX117" s="2">
        <v>0.73599999999999999</v>
      </c>
      <c r="AY117" s="2">
        <v>0.48199999999999998</v>
      </c>
      <c r="AZ117" s="2">
        <v>0.31900000000000001</v>
      </c>
      <c r="BA117" s="2">
        <v>0.23</v>
      </c>
      <c r="BB117" s="2">
        <v>0.17799999999999999</v>
      </c>
      <c r="BC117" s="2">
        <v>0.72099999999999997</v>
      </c>
      <c r="BD117" s="2">
        <v>0.44900000000000001</v>
      </c>
      <c r="BF117" s="2" t="s">
        <v>78</v>
      </c>
      <c r="BG117" s="2" t="s">
        <v>142</v>
      </c>
      <c r="BH117" s="2" t="s">
        <v>141</v>
      </c>
      <c r="BI117" s="2">
        <v>2011</v>
      </c>
      <c r="BJ117" s="2">
        <v>58.113999999999997</v>
      </c>
      <c r="BK117" s="2">
        <v>35.286000000000001</v>
      </c>
      <c r="BL117" s="2">
        <v>16.170999999999999</v>
      </c>
      <c r="BM117" s="2">
        <v>31.329000000000001</v>
      </c>
      <c r="BN117" s="2">
        <v>44.2</v>
      </c>
      <c r="BO117" s="2">
        <v>31.513999999999999</v>
      </c>
      <c r="BP117" s="2">
        <v>149.286</v>
      </c>
      <c r="BQ117" s="2">
        <v>144.27099999999999</v>
      </c>
      <c r="BR117" s="2">
        <v>88.942999999999998</v>
      </c>
      <c r="BS117" s="2">
        <v>94.986000000000004</v>
      </c>
      <c r="BT117" s="2">
        <v>42.7</v>
      </c>
      <c r="BU117" s="2">
        <v>129.24299999999999</v>
      </c>
      <c r="BW117" s="66">
        <f t="shared" si="8"/>
        <v>0.81587387131952016</v>
      </c>
      <c r="BX117" s="66">
        <f t="shared" si="9"/>
        <v>0.43428237215869753</v>
      </c>
      <c r="BY117" s="66">
        <f t="shared" si="10"/>
        <v>0.30071658084358138</v>
      </c>
      <c r="BZ117" s="66">
        <f>+(AS117*BJ117+AT117*BK117+BD117*BU117)/(SUM(BJ117:BK117,BU117))</f>
        <v>0.57243782647556851</v>
      </c>
      <c r="CG117" s="15"/>
      <c r="CH117" s="15"/>
    </row>
    <row r="118" spans="1:86" x14ac:dyDescent="0.25">
      <c r="A118" s="2">
        <v>2002</v>
      </c>
      <c r="B118" s="2">
        <v>0.1583</v>
      </c>
      <c r="C118" s="10">
        <v>-999.9</v>
      </c>
      <c r="D118" s="2">
        <v>0.27479999999999999</v>
      </c>
      <c r="E118" s="2">
        <v>0.39579999999999999</v>
      </c>
      <c r="F118" s="2">
        <v>0.32900000000000001</v>
      </c>
      <c r="G118" s="2">
        <v>0.216</v>
      </c>
      <c r="H118" s="2">
        <v>0.24049999999999999</v>
      </c>
      <c r="I118" s="2">
        <v>0.3221</v>
      </c>
      <c r="J118" s="2">
        <v>0.31680000000000003</v>
      </c>
      <c r="K118" s="2">
        <v>0.35659999999999997</v>
      </c>
      <c r="L118" s="2">
        <v>0.13769999999999999</v>
      </c>
      <c r="M118" s="2">
        <v>0.46929999999999999</v>
      </c>
      <c r="N118" s="2">
        <v>0.1094</v>
      </c>
      <c r="O118" s="2">
        <v>0.19839999999999999</v>
      </c>
      <c r="P118" s="2">
        <v>0.28370000000000001</v>
      </c>
      <c r="Q118" s="2">
        <v>0.18809999999999999</v>
      </c>
      <c r="R118" s="2">
        <v>0.1575</v>
      </c>
      <c r="S118" s="2">
        <v>6.2199999999999998E-2</v>
      </c>
      <c r="T118" s="2">
        <v>0.24179999999999999</v>
      </c>
      <c r="U118" s="2">
        <v>0.59870000000000001</v>
      </c>
      <c r="V118" s="2">
        <v>2.93E-2</v>
      </c>
      <c r="W118" s="10">
        <v>-999.9</v>
      </c>
      <c r="X118" s="10">
        <v>-999.9</v>
      </c>
      <c r="Y118" s="2">
        <v>8.3400000000000002E-2</v>
      </c>
      <c r="Z118" s="15">
        <v>6.5229375861390035E-2</v>
      </c>
      <c r="AA118" s="2">
        <v>0.37080000000000002</v>
      </c>
      <c r="AB118" s="2">
        <v>0.62129999999999996</v>
      </c>
      <c r="AC118" s="15">
        <v>0.48783030897498775</v>
      </c>
      <c r="AD118" s="2">
        <v>0.33760000000000001</v>
      </c>
      <c r="AE118" s="2">
        <v>6.3500000000000001E-2</v>
      </c>
      <c r="AF118" s="2">
        <v>6.4399999999999999E-2</v>
      </c>
      <c r="AG118" s="2">
        <v>0.52849999999999997</v>
      </c>
      <c r="AH118" s="15">
        <v>0.89461829025844941</v>
      </c>
      <c r="AI118" s="2">
        <v>4.3174999999999999</v>
      </c>
      <c r="AJ118" s="2">
        <v>0.1694</v>
      </c>
      <c r="AK118" s="2">
        <v>0.26679999999999998</v>
      </c>
      <c r="AL118" s="2">
        <v>0.33350000000000002</v>
      </c>
      <c r="AM118" s="2">
        <v>0.36059999999999998</v>
      </c>
      <c r="AO118" s="1" t="s">
        <v>78</v>
      </c>
      <c r="AP118" s="1" t="s">
        <v>151</v>
      </c>
      <c r="AQ118" s="1" t="s">
        <v>141</v>
      </c>
      <c r="AR118" s="1">
        <v>2012</v>
      </c>
      <c r="AS118" s="1">
        <v>0.57199999999999995</v>
      </c>
      <c r="AT118" s="1">
        <v>0.42299999999999999</v>
      </c>
      <c r="AU118" s="1">
        <v>0.55900000000000005</v>
      </c>
      <c r="AV118" s="1">
        <v>0.42199999999999999</v>
      </c>
      <c r="AW118" s="1">
        <v>0.93</v>
      </c>
      <c r="AX118" s="1">
        <v>0.32800000000000001</v>
      </c>
      <c r="AY118" s="1">
        <v>0.45800000000000002</v>
      </c>
      <c r="AZ118" s="1">
        <v>0.51500000000000001</v>
      </c>
      <c r="BA118" s="1">
        <v>0.27400000000000002</v>
      </c>
      <c r="BB118" s="1">
        <v>0.25900000000000001</v>
      </c>
      <c r="BC118" s="1">
        <v>0.71399999999999997</v>
      </c>
      <c r="BD118" s="1">
        <v>0.628</v>
      </c>
      <c r="BE118" s="1"/>
      <c r="BF118" s="1" t="s">
        <v>78</v>
      </c>
      <c r="BG118" s="1" t="s">
        <v>142</v>
      </c>
      <c r="BH118" s="1" t="s">
        <v>141</v>
      </c>
      <c r="BI118" s="1">
        <v>2012</v>
      </c>
      <c r="BJ118" s="1">
        <v>86.356999999999999</v>
      </c>
      <c r="BK118" s="1">
        <v>50.271000000000001</v>
      </c>
      <c r="BL118" s="1">
        <v>32</v>
      </c>
      <c r="BM118" s="1">
        <v>30.443000000000001</v>
      </c>
      <c r="BN118" s="1">
        <v>51.271000000000001</v>
      </c>
      <c r="BO118" s="1">
        <v>41.686</v>
      </c>
      <c r="BP118" s="1">
        <v>97.186000000000007</v>
      </c>
      <c r="BQ118" s="1">
        <v>47.186</v>
      </c>
      <c r="BR118" s="1">
        <v>81.557000000000002</v>
      </c>
      <c r="BS118" s="1">
        <v>141.32900000000001</v>
      </c>
      <c r="BT118" s="1">
        <v>102.914</v>
      </c>
      <c r="BU118" s="1">
        <v>67.213999999999999</v>
      </c>
      <c r="BW118" s="66">
        <f t="shared" si="8"/>
        <v>0.68959825527199825</v>
      </c>
      <c r="BX118" s="66">
        <f t="shared" si="9"/>
        <v>0.44332942415805821</v>
      </c>
      <c r="BY118" s="66">
        <f t="shared" si="10"/>
        <v>0.40648073971761811</v>
      </c>
      <c r="BZ118" s="66">
        <f>+(AS118*BJ118+AT118*BK118+BD118*BU118)/(SUM(BJ118:BK118,BU118))</f>
        <v>0.55371919918368151</v>
      </c>
      <c r="CG118" s="15"/>
      <c r="CH118" s="15"/>
    </row>
    <row r="119" spans="1:86" x14ac:dyDescent="0.25">
      <c r="A119" s="2">
        <v>2003</v>
      </c>
      <c r="B119" s="2">
        <v>0.1298</v>
      </c>
      <c r="C119" s="2">
        <v>0.78469999999999995</v>
      </c>
      <c r="D119" s="2">
        <v>0.33360000000000001</v>
      </c>
      <c r="E119" s="2">
        <v>0.4798</v>
      </c>
      <c r="F119" s="2">
        <v>0.3352</v>
      </c>
      <c r="G119" s="2">
        <v>0.28129999999999999</v>
      </c>
      <c r="H119" s="2">
        <v>0.23830000000000001</v>
      </c>
      <c r="I119" s="2">
        <v>0.49280000000000002</v>
      </c>
      <c r="J119" s="2">
        <v>0.26219999999999999</v>
      </c>
      <c r="K119" s="2">
        <v>0.34860000000000002</v>
      </c>
      <c r="L119" s="2">
        <v>0.26869999999999999</v>
      </c>
      <c r="M119" s="2">
        <v>0.32669999999999999</v>
      </c>
      <c r="N119" s="2">
        <v>7.9000000000000001E-2</v>
      </c>
      <c r="O119" s="2">
        <v>0.27639999999999998</v>
      </c>
      <c r="P119" s="2">
        <v>0.27389999999999998</v>
      </c>
      <c r="Q119" s="2">
        <v>0.19489999999999999</v>
      </c>
      <c r="R119" s="2">
        <v>0.21290000000000001</v>
      </c>
      <c r="S119" s="2">
        <v>8.5800000000000001E-2</v>
      </c>
      <c r="T119" s="2">
        <v>0.159</v>
      </c>
      <c r="U119" s="2">
        <v>0.42980000000000002</v>
      </c>
      <c r="V119" s="2">
        <v>3.5299999999999998E-2</v>
      </c>
      <c r="W119" s="10">
        <v>-999.9</v>
      </c>
      <c r="X119" s="10">
        <v>-999.9</v>
      </c>
      <c r="Y119" s="2">
        <v>0.2094</v>
      </c>
      <c r="Z119" s="15">
        <v>4.3467685892981237E-2</v>
      </c>
      <c r="AA119" s="2">
        <v>0.31609999999999999</v>
      </c>
      <c r="AB119" s="2">
        <v>0.23449999999999999</v>
      </c>
      <c r="AC119" s="10">
        <v>-999.9</v>
      </c>
      <c r="AD119" s="2">
        <v>0.41499999999999998</v>
      </c>
      <c r="AE119" s="2">
        <v>2.6700000000000002E-2</v>
      </c>
      <c r="AF119" s="2">
        <v>1.7399999999999999E-2</v>
      </c>
      <c r="AG119" s="2">
        <v>0.50190000000000001</v>
      </c>
      <c r="AH119" s="15">
        <v>0.68232318584070795</v>
      </c>
      <c r="AI119" s="2">
        <v>1.8906000000000001</v>
      </c>
      <c r="AJ119" s="2">
        <v>0.18659999999999999</v>
      </c>
      <c r="AK119" s="2">
        <v>0.43330000000000002</v>
      </c>
      <c r="AL119" s="2">
        <v>0.28970000000000001</v>
      </c>
      <c r="AM119" s="2">
        <v>0.45650000000000002</v>
      </c>
      <c r="BW119" s="66"/>
      <c r="BX119" s="66"/>
      <c r="BY119" s="66"/>
      <c r="BZ119" s="66"/>
      <c r="CG119" s="15"/>
      <c r="CH119" s="15"/>
    </row>
    <row r="120" spans="1:86" x14ac:dyDescent="0.25">
      <c r="A120" s="2">
        <v>2004</v>
      </c>
      <c r="B120" s="2">
        <v>9.4899999999999998E-2</v>
      </c>
      <c r="C120" s="2">
        <v>0.52829999999999999</v>
      </c>
      <c r="D120" s="2">
        <v>0.26179999999999998</v>
      </c>
      <c r="E120" s="2">
        <v>0.33079999999999998</v>
      </c>
      <c r="F120" s="2">
        <v>0.40649999999999997</v>
      </c>
      <c r="G120" s="2">
        <v>0.1749</v>
      </c>
      <c r="H120" s="2">
        <v>0.2344</v>
      </c>
      <c r="I120" s="10">
        <v>-999.9</v>
      </c>
      <c r="J120" s="2">
        <v>0.44879999999999998</v>
      </c>
      <c r="K120" s="2">
        <v>0.30049999999999999</v>
      </c>
      <c r="L120" s="2">
        <v>0.18110000000000001</v>
      </c>
      <c r="M120" s="2">
        <v>0.54910000000000003</v>
      </c>
      <c r="N120" s="2">
        <v>0.1411</v>
      </c>
      <c r="O120" s="2">
        <v>0.17230000000000001</v>
      </c>
      <c r="P120" s="2">
        <v>0.35620000000000002</v>
      </c>
      <c r="Q120" s="2">
        <v>0.19309999999999999</v>
      </c>
      <c r="R120" s="2">
        <v>0.19570000000000001</v>
      </c>
      <c r="S120" s="10">
        <v>-999.9</v>
      </c>
      <c r="T120" s="2">
        <v>0.1963</v>
      </c>
      <c r="U120" s="2">
        <v>0.38969999999999999</v>
      </c>
      <c r="V120" s="2">
        <v>8.0600000000000005E-2</v>
      </c>
      <c r="W120" s="2">
        <v>0.3216</v>
      </c>
      <c r="X120" s="2">
        <v>0.32019999999999998</v>
      </c>
      <c r="Y120" s="2">
        <v>0.2331</v>
      </c>
      <c r="Z120" s="10">
        <v>-999.9</v>
      </c>
      <c r="AA120" s="2">
        <v>0.2321</v>
      </c>
      <c r="AB120" s="2">
        <v>0.317</v>
      </c>
      <c r="AC120" s="15">
        <v>0.43764881355932206</v>
      </c>
      <c r="AD120" s="2">
        <v>0.42909999999999998</v>
      </c>
      <c r="AE120" s="2">
        <v>1.4E-2</v>
      </c>
      <c r="AF120" s="2">
        <v>1.6500000000000001E-2</v>
      </c>
      <c r="AG120" s="2">
        <v>0.5554</v>
      </c>
      <c r="AH120" s="15">
        <v>0.59758501440922196</v>
      </c>
      <c r="AI120" s="10">
        <v>-999.9</v>
      </c>
      <c r="AJ120" s="2">
        <v>0.36399999999999999</v>
      </c>
      <c r="AK120" s="2">
        <v>0.82530000000000003</v>
      </c>
      <c r="AL120" s="2">
        <v>0.47239999999999999</v>
      </c>
      <c r="AM120" s="2">
        <v>0.51770000000000005</v>
      </c>
      <c r="BW120" s="66"/>
      <c r="BX120" s="66"/>
      <c r="BY120" s="66"/>
      <c r="BZ120" s="66"/>
      <c r="CG120" s="15"/>
      <c r="CH120" s="15"/>
    </row>
    <row r="121" spans="1:86" x14ac:dyDescent="0.25">
      <c r="A121" s="2">
        <v>2005</v>
      </c>
      <c r="B121" s="2">
        <v>0.14119999999999999</v>
      </c>
      <c r="C121" s="10">
        <v>-999.9</v>
      </c>
      <c r="D121" s="2">
        <v>0.3221</v>
      </c>
      <c r="E121" s="2">
        <v>0.35639999999999999</v>
      </c>
      <c r="F121" s="2">
        <v>0.4325</v>
      </c>
      <c r="G121" s="2">
        <v>0.23769999999999999</v>
      </c>
      <c r="H121" s="2">
        <v>0.35920000000000002</v>
      </c>
      <c r="I121" s="2">
        <v>0.26669999999999999</v>
      </c>
      <c r="J121" s="2">
        <v>0.33040000000000003</v>
      </c>
      <c r="K121" s="2">
        <v>0.40689999999999998</v>
      </c>
      <c r="L121" s="2">
        <v>0.22120000000000001</v>
      </c>
      <c r="M121" s="2">
        <v>0.55640000000000001</v>
      </c>
      <c r="N121" s="2">
        <v>0.15340000000000001</v>
      </c>
      <c r="O121" s="2">
        <v>0.35099999999999998</v>
      </c>
      <c r="P121" s="2">
        <v>0.40739999999999998</v>
      </c>
      <c r="Q121" s="2">
        <v>0.31390000000000001</v>
      </c>
      <c r="R121" s="2">
        <v>0.20760000000000001</v>
      </c>
      <c r="S121" s="2">
        <v>5.45E-2</v>
      </c>
      <c r="T121" s="2">
        <v>0.20630000000000001</v>
      </c>
      <c r="U121" s="2">
        <v>0.47249999999999998</v>
      </c>
      <c r="V121" s="2">
        <v>0.28239999999999998</v>
      </c>
      <c r="W121" s="2">
        <v>0.37709999999999999</v>
      </c>
      <c r="X121" s="2">
        <v>0.28839999999999999</v>
      </c>
      <c r="Y121" s="10">
        <v>-999.9</v>
      </c>
      <c r="Z121" s="15">
        <v>3.7380317314325139E-2</v>
      </c>
      <c r="AA121" s="2">
        <v>0.28470000000000001</v>
      </c>
      <c r="AB121" s="2">
        <v>0.37719999999999998</v>
      </c>
      <c r="AC121" s="15">
        <v>0.30741094986807388</v>
      </c>
      <c r="AD121" s="2">
        <v>0.41360000000000002</v>
      </c>
      <c r="AE121" s="2">
        <v>4.2099999999999999E-2</v>
      </c>
      <c r="AF121" s="2">
        <v>1.11E-2</v>
      </c>
      <c r="AG121" s="2">
        <v>0.5544</v>
      </c>
      <c r="AH121" s="15">
        <v>0.8186974871919982</v>
      </c>
      <c r="AI121" s="2">
        <v>1.2559</v>
      </c>
      <c r="AJ121" s="10">
        <v>-999.9</v>
      </c>
      <c r="AK121" s="2">
        <v>0.54569999999999996</v>
      </c>
      <c r="AL121" s="2">
        <v>0.52690000000000003</v>
      </c>
      <c r="AM121" s="2">
        <v>0.42070000000000002</v>
      </c>
      <c r="BW121" s="66"/>
      <c r="BX121" s="66"/>
      <c r="BY121" s="66"/>
      <c r="BZ121" s="66"/>
      <c r="CG121" s="15"/>
      <c r="CH121" s="15"/>
    </row>
    <row r="122" spans="1:86" x14ac:dyDescent="0.25">
      <c r="A122" s="2">
        <v>2006</v>
      </c>
      <c r="B122" s="2">
        <v>0.1114</v>
      </c>
      <c r="C122" s="2">
        <v>0.73060000000000003</v>
      </c>
      <c r="D122" s="2">
        <v>0.56769999999999998</v>
      </c>
      <c r="E122" s="2">
        <v>0.50729999999999997</v>
      </c>
      <c r="F122" s="2">
        <v>0.45279999999999998</v>
      </c>
      <c r="G122" s="2">
        <v>0.25209999999999999</v>
      </c>
      <c r="H122" s="2">
        <v>0.30520000000000003</v>
      </c>
      <c r="I122" s="2">
        <v>0.19139999999999999</v>
      </c>
      <c r="J122" s="2">
        <v>0.37140000000000001</v>
      </c>
      <c r="K122" s="2">
        <v>0.51739999999999997</v>
      </c>
      <c r="L122" s="2">
        <v>0.22650000000000001</v>
      </c>
      <c r="M122" s="2">
        <v>0.62290000000000001</v>
      </c>
      <c r="N122" s="2">
        <v>0.1138</v>
      </c>
      <c r="O122" s="2">
        <v>0.26050000000000001</v>
      </c>
      <c r="P122" s="2">
        <v>0.28860000000000002</v>
      </c>
      <c r="Q122" s="10">
        <v>-999.9</v>
      </c>
      <c r="R122" s="2">
        <v>0.18809999999999999</v>
      </c>
      <c r="S122" s="2">
        <v>3.5099999999999999E-2</v>
      </c>
      <c r="T122" s="2">
        <v>0.23980000000000001</v>
      </c>
      <c r="U122" s="2">
        <v>0.55110000000000003</v>
      </c>
      <c r="V122" s="2">
        <v>2.4899999999999999E-2</v>
      </c>
      <c r="W122" s="2">
        <v>0.60109999999999997</v>
      </c>
      <c r="X122" s="2">
        <v>0.8014</v>
      </c>
      <c r="Y122" s="2">
        <v>0.1014</v>
      </c>
      <c r="Z122" s="15">
        <v>7.4373109076433117E-2</v>
      </c>
      <c r="AA122" s="2">
        <v>0.2515</v>
      </c>
      <c r="AB122" s="2">
        <v>0.2472</v>
      </c>
      <c r="AC122" s="15">
        <v>0.31708835341365466</v>
      </c>
      <c r="AD122" s="2">
        <v>0.39360000000000001</v>
      </c>
      <c r="AE122" s="2">
        <v>4.6899999999999997E-2</v>
      </c>
      <c r="AF122" s="2">
        <v>6.6699999999999995E-2</v>
      </c>
      <c r="AG122" s="2">
        <v>0.69579999999999997</v>
      </c>
      <c r="AH122" s="15">
        <v>0.78248669913825408</v>
      </c>
      <c r="AI122" s="2">
        <v>1.0808</v>
      </c>
      <c r="AJ122" s="10">
        <v>-999.9</v>
      </c>
      <c r="AK122" s="2">
        <v>0.30990000000000001</v>
      </c>
      <c r="AL122" s="2">
        <v>0.26900000000000002</v>
      </c>
      <c r="AM122" s="2">
        <v>0.41070000000000001</v>
      </c>
      <c r="BW122" s="66"/>
      <c r="BX122" s="66"/>
      <c r="BY122" s="66"/>
      <c r="BZ122" s="66"/>
      <c r="CG122" s="15"/>
      <c r="CH122" s="15"/>
    </row>
    <row r="123" spans="1:86" x14ac:dyDescent="0.25">
      <c r="A123" s="2">
        <v>2007</v>
      </c>
      <c r="B123" s="2">
        <v>0.1234</v>
      </c>
      <c r="C123" s="2">
        <v>0.39539999999999997</v>
      </c>
      <c r="D123" s="10">
        <v>-999.9</v>
      </c>
      <c r="E123" s="2">
        <v>0.44390000000000002</v>
      </c>
      <c r="F123" s="2">
        <v>0.34350000000000003</v>
      </c>
      <c r="G123" s="2">
        <v>0.2354</v>
      </c>
      <c r="H123" s="2">
        <v>0.31019999999999998</v>
      </c>
      <c r="I123" s="2">
        <v>0.33679999999999999</v>
      </c>
      <c r="J123" s="2">
        <v>0.38950000000000001</v>
      </c>
      <c r="K123" s="10">
        <v>-999.9</v>
      </c>
      <c r="L123" s="2">
        <v>0.2026</v>
      </c>
      <c r="M123" s="2">
        <v>0.4839</v>
      </c>
      <c r="N123" s="2">
        <v>9.3399999999999997E-2</v>
      </c>
      <c r="O123" s="2">
        <v>0.19059999999999999</v>
      </c>
      <c r="P123" s="2">
        <v>0.2472</v>
      </c>
      <c r="Q123" s="2">
        <v>0.17879999999999999</v>
      </c>
      <c r="R123" s="2">
        <v>9.5100000000000004E-2</v>
      </c>
      <c r="S123" s="2">
        <v>1.44E-2</v>
      </c>
      <c r="T123" s="2">
        <v>0.1198</v>
      </c>
      <c r="U123" s="2">
        <v>0.41980000000000001</v>
      </c>
      <c r="V123" s="2">
        <v>1.0500000000000001E-2</v>
      </c>
      <c r="W123" s="2">
        <v>0.39650000000000002</v>
      </c>
      <c r="X123" s="2">
        <v>0.27</v>
      </c>
      <c r="Y123" s="2">
        <v>4.3299999999999998E-2</v>
      </c>
      <c r="Z123" s="15">
        <v>5.3624704956726985E-2</v>
      </c>
      <c r="AA123" s="2">
        <v>0.70379999999999998</v>
      </c>
      <c r="AB123" s="2">
        <v>0.24460000000000001</v>
      </c>
      <c r="AC123" s="15">
        <v>0.27889610389610386</v>
      </c>
      <c r="AD123" s="2">
        <v>0.20230000000000001</v>
      </c>
      <c r="AE123" s="2">
        <v>9.4E-2</v>
      </c>
      <c r="AF123" s="2">
        <v>3.0099999999999998E-2</v>
      </c>
      <c r="AG123" s="2">
        <v>0.54800000000000004</v>
      </c>
      <c r="AH123" s="15">
        <v>0.76966905273204489</v>
      </c>
      <c r="AI123" s="2">
        <v>1.2822</v>
      </c>
      <c r="AJ123" s="10">
        <v>-999.9</v>
      </c>
      <c r="AK123" s="2">
        <v>0.46110000000000001</v>
      </c>
      <c r="AL123" s="2">
        <v>0.21199999999999999</v>
      </c>
      <c r="AM123" s="2">
        <v>0.25769999999999998</v>
      </c>
      <c r="BW123" s="66"/>
      <c r="BX123" s="66"/>
      <c r="BY123" s="66"/>
      <c r="BZ123" s="66"/>
      <c r="CG123" s="15"/>
      <c r="CH123" s="15"/>
    </row>
    <row r="124" spans="1:86" x14ac:dyDescent="0.25">
      <c r="A124" s="2">
        <v>2008</v>
      </c>
      <c r="B124" s="2">
        <v>9.8299999999999998E-2</v>
      </c>
      <c r="C124" s="2">
        <v>0.59819999999999995</v>
      </c>
      <c r="D124" s="2">
        <v>0.31769999999999998</v>
      </c>
      <c r="E124" s="10">
        <v>-999.9</v>
      </c>
      <c r="F124" s="2">
        <v>0.32129999999999997</v>
      </c>
      <c r="G124" s="2">
        <v>0.14899999999999999</v>
      </c>
      <c r="H124" s="2">
        <v>0.19270000000000001</v>
      </c>
      <c r="I124" s="2">
        <v>0.25629999999999997</v>
      </c>
      <c r="J124" s="2">
        <v>0.32050000000000001</v>
      </c>
      <c r="K124" s="2">
        <v>0.34599999999999997</v>
      </c>
      <c r="L124" s="2">
        <v>0.23499999999999999</v>
      </c>
      <c r="M124" s="2">
        <v>0.62660000000000005</v>
      </c>
      <c r="N124" s="2">
        <v>0.1416</v>
      </c>
      <c r="O124" s="2">
        <v>0.14280000000000001</v>
      </c>
      <c r="P124" s="2">
        <v>0.25</v>
      </c>
      <c r="Q124" s="2">
        <v>0.1336</v>
      </c>
      <c r="R124" s="2">
        <v>0.15310000000000001</v>
      </c>
      <c r="S124" s="2">
        <v>1.5599999999999999E-2</v>
      </c>
      <c r="T124" s="2">
        <v>9.4100000000000003E-2</v>
      </c>
      <c r="U124" s="2">
        <v>0.23630000000000001</v>
      </c>
      <c r="V124" s="2">
        <v>0.02</v>
      </c>
      <c r="W124" s="2">
        <v>0.43070000000000003</v>
      </c>
      <c r="X124" s="2">
        <v>0.32419999999999999</v>
      </c>
      <c r="Y124" s="2">
        <v>0.1042</v>
      </c>
      <c r="Z124" s="15">
        <v>0.133174385072095</v>
      </c>
      <c r="AA124" s="2">
        <v>0.15690000000000001</v>
      </c>
      <c r="AB124" s="2">
        <v>0.45619999999999999</v>
      </c>
      <c r="AC124" s="15">
        <v>0.45823433874709973</v>
      </c>
      <c r="AD124" s="2">
        <v>0.29659999999999997</v>
      </c>
      <c r="AE124" s="2">
        <v>5.4100000000000002E-2</v>
      </c>
      <c r="AF124" s="2">
        <v>3.4700000000000002E-2</v>
      </c>
      <c r="AG124" s="2">
        <v>0.59989999999999999</v>
      </c>
      <c r="AH124" s="15">
        <v>0.68424642419288939</v>
      </c>
      <c r="AI124" s="2">
        <v>0.77780000000000005</v>
      </c>
      <c r="AJ124" s="2">
        <v>0.28139999999999998</v>
      </c>
      <c r="AK124" s="2">
        <v>0.6008</v>
      </c>
      <c r="AL124" s="2">
        <v>0.19489999999999999</v>
      </c>
      <c r="AM124" s="2">
        <v>0.33329999999999999</v>
      </c>
      <c r="BW124" s="66"/>
      <c r="BX124" s="66"/>
      <c r="BY124" s="66"/>
      <c r="BZ124" s="66"/>
      <c r="CG124" s="15"/>
      <c r="CH124" s="15"/>
    </row>
    <row r="125" spans="1:86" x14ac:dyDescent="0.25">
      <c r="A125" s="2">
        <v>2009</v>
      </c>
      <c r="B125" s="2">
        <v>6.7500000000000004E-2</v>
      </c>
      <c r="C125" s="2">
        <v>0.49180000000000001</v>
      </c>
      <c r="D125" s="2">
        <v>0.29849999999999999</v>
      </c>
      <c r="E125" s="10">
        <v>-999.9</v>
      </c>
      <c r="F125" s="2">
        <v>0.2329</v>
      </c>
      <c r="G125" s="2">
        <v>0.16589999999999999</v>
      </c>
      <c r="H125" s="2">
        <v>0.1358</v>
      </c>
      <c r="I125" s="2">
        <v>0.16250000000000001</v>
      </c>
      <c r="J125" s="2">
        <v>0.27979999999999999</v>
      </c>
      <c r="K125" s="2">
        <v>0.3649</v>
      </c>
      <c r="L125" s="2">
        <v>0.20849999999999999</v>
      </c>
      <c r="M125" s="2">
        <v>0.68579999999999997</v>
      </c>
      <c r="N125" s="2">
        <v>0.1444</v>
      </c>
      <c r="O125" s="2">
        <v>0.13350000000000001</v>
      </c>
      <c r="P125" s="2">
        <v>0.17899999999999999</v>
      </c>
      <c r="Q125" s="2">
        <v>0.1255</v>
      </c>
      <c r="R125" s="2">
        <v>0.1174</v>
      </c>
      <c r="S125" s="2">
        <v>7.6700000000000004E-2</v>
      </c>
      <c r="T125" s="2">
        <v>0.1053</v>
      </c>
      <c r="U125" s="2">
        <v>0.30570000000000003</v>
      </c>
      <c r="V125" s="2">
        <v>5.5100000000000003E-2</v>
      </c>
      <c r="W125" s="2">
        <v>0.39979999999999999</v>
      </c>
      <c r="X125" s="2">
        <v>0.16930000000000001</v>
      </c>
      <c r="Y125" s="2">
        <v>7.3999999999999996E-2</v>
      </c>
      <c r="Z125" s="15">
        <v>6.6817799847211631E-2</v>
      </c>
      <c r="AA125" s="2">
        <v>0.12379999999999999</v>
      </c>
      <c r="AB125" s="2">
        <v>0.58130000000000004</v>
      </c>
      <c r="AC125" s="15">
        <v>0.38243758967001434</v>
      </c>
      <c r="AD125" s="2">
        <v>0.27960000000000002</v>
      </c>
      <c r="AE125" s="2">
        <v>4.07E-2</v>
      </c>
      <c r="AF125" s="2">
        <v>1.61E-2</v>
      </c>
      <c r="AG125" s="2">
        <v>0.5726</v>
      </c>
      <c r="AH125" s="15">
        <v>0.77177804793331017</v>
      </c>
      <c r="AI125" s="2">
        <v>0.99939999999999996</v>
      </c>
      <c r="AJ125" s="2">
        <v>6.9199999999999998E-2</v>
      </c>
      <c r="AK125" s="2">
        <v>0.24179999999999999</v>
      </c>
      <c r="AL125" s="2">
        <v>0.25380000000000003</v>
      </c>
      <c r="AM125" s="2">
        <v>0.38519999999999999</v>
      </c>
      <c r="BW125" s="66"/>
      <c r="BX125" s="66"/>
      <c r="BY125" s="66"/>
      <c r="BZ125" s="66"/>
      <c r="CG125" s="15"/>
      <c r="CH125" s="15"/>
    </row>
    <row r="126" spans="1:86" x14ac:dyDescent="0.25">
      <c r="A126" s="2">
        <v>2010</v>
      </c>
      <c r="B126" s="2">
        <v>6.7000000000000004E-2</v>
      </c>
      <c r="C126" s="2">
        <v>0.38779999999999998</v>
      </c>
      <c r="D126" s="10">
        <v>-999.9</v>
      </c>
      <c r="E126" s="2">
        <v>0.1676</v>
      </c>
      <c r="F126" s="2">
        <v>0.21959999999999999</v>
      </c>
      <c r="G126" s="2">
        <v>0.12759999999999999</v>
      </c>
      <c r="H126" s="2">
        <v>0.2392</v>
      </c>
      <c r="I126" s="2">
        <v>0.13039999999999999</v>
      </c>
      <c r="J126" s="2">
        <v>0.22509999999999999</v>
      </c>
      <c r="K126" s="10">
        <v>-999.9</v>
      </c>
      <c r="L126" s="2">
        <v>0.1424</v>
      </c>
      <c r="M126" s="2">
        <v>0.43359999999999999</v>
      </c>
      <c r="N126" s="2">
        <v>0.15440000000000001</v>
      </c>
      <c r="O126" s="2">
        <v>0.161</v>
      </c>
      <c r="P126" s="2">
        <v>0.20710000000000001</v>
      </c>
      <c r="Q126" s="2">
        <v>0.18809999999999999</v>
      </c>
      <c r="R126" s="2">
        <v>0.1913</v>
      </c>
      <c r="S126" s="2">
        <v>0.13009999999999999</v>
      </c>
      <c r="T126" s="2">
        <v>0.1399</v>
      </c>
      <c r="U126" s="2">
        <v>0.3372</v>
      </c>
      <c r="V126" s="2">
        <v>0.10299999999999999</v>
      </c>
      <c r="W126" s="2">
        <v>0.43090000000000001</v>
      </c>
      <c r="X126" s="2">
        <v>0.17369999999999999</v>
      </c>
      <c r="Y126" s="10">
        <v>-999.9</v>
      </c>
      <c r="Z126" s="15">
        <v>4.8508521739130429E-2</v>
      </c>
      <c r="AA126" s="2">
        <v>0.1027</v>
      </c>
      <c r="AB126" s="2">
        <v>0.72789999999999999</v>
      </c>
      <c r="AC126" s="10">
        <v>-999.9</v>
      </c>
      <c r="AD126" s="2">
        <v>0.505</v>
      </c>
      <c r="AE126" s="2">
        <v>4.8599999999999997E-2</v>
      </c>
      <c r="AF126" s="2">
        <v>1.43E-2</v>
      </c>
      <c r="AG126" s="2">
        <v>0.52729999999999999</v>
      </c>
      <c r="AH126" s="15">
        <v>0.99118553459119496</v>
      </c>
      <c r="AI126" s="2">
        <v>0.73340000000000005</v>
      </c>
      <c r="AJ126" s="10">
        <v>-999.9</v>
      </c>
      <c r="AK126" s="2">
        <v>0.25069999999999998</v>
      </c>
      <c r="AL126" s="2">
        <v>0.36730000000000002</v>
      </c>
      <c r="AM126" s="10">
        <v>-999.9</v>
      </c>
      <c r="BW126" s="66"/>
      <c r="BX126" s="66"/>
      <c r="BY126" s="66"/>
      <c r="BZ126" s="66"/>
      <c r="CG126" s="15"/>
      <c r="CH126" s="15"/>
    </row>
    <row r="127" spans="1:86" x14ac:dyDescent="0.25">
      <c r="A127" s="2">
        <v>2011</v>
      </c>
      <c r="B127" s="2">
        <v>9.5899999999999999E-2</v>
      </c>
      <c r="C127" s="2">
        <v>0.39140000000000003</v>
      </c>
      <c r="D127" s="10">
        <v>-999.9</v>
      </c>
      <c r="E127" s="2">
        <v>0.19120000000000001</v>
      </c>
      <c r="F127" s="2">
        <v>0.2097</v>
      </c>
      <c r="G127" s="2">
        <v>9.2200000000000004E-2</v>
      </c>
      <c r="H127" s="2">
        <v>0.14990000000000001</v>
      </c>
      <c r="I127" s="2">
        <v>0.14580000000000001</v>
      </c>
      <c r="J127" s="2">
        <v>0.22220000000000001</v>
      </c>
      <c r="K127" s="10">
        <v>-999.9</v>
      </c>
      <c r="L127" s="2">
        <v>0.1119</v>
      </c>
      <c r="M127" s="2">
        <v>0.34429999999999999</v>
      </c>
      <c r="N127" s="2">
        <v>9.7000000000000003E-2</v>
      </c>
      <c r="O127" s="2">
        <v>0.1101</v>
      </c>
      <c r="P127" s="2">
        <v>0.16289999999999999</v>
      </c>
      <c r="Q127" s="2">
        <v>6.3500000000000001E-2</v>
      </c>
      <c r="R127" s="2">
        <v>0.1125</v>
      </c>
      <c r="S127" s="2">
        <v>4.1700000000000001E-2</v>
      </c>
      <c r="T127" s="2">
        <v>0.13730000000000001</v>
      </c>
      <c r="U127" s="2">
        <v>0.36320000000000002</v>
      </c>
      <c r="V127" s="2">
        <v>1.9400000000000001E-2</v>
      </c>
      <c r="W127" s="2">
        <v>0.34799999999999998</v>
      </c>
      <c r="X127" s="2">
        <v>0.3523</v>
      </c>
      <c r="Y127" s="2">
        <v>7.1999999999999998E-3</v>
      </c>
      <c r="Z127" s="15">
        <v>-6.8653643083421319E-3</v>
      </c>
      <c r="AA127" s="10">
        <v>-999.9</v>
      </c>
      <c r="AB127" s="2">
        <v>0.33850000000000002</v>
      </c>
      <c r="AC127" s="15">
        <v>0.57243782647556851</v>
      </c>
      <c r="AD127" s="2">
        <v>0.1608</v>
      </c>
      <c r="AE127" s="2">
        <v>-8.6999999999999994E-3</v>
      </c>
      <c r="AF127" s="2">
        <v>-3.8E-3</v>
      </c>
      <c r="AG127" s="2">
        <v>0.50190000000000001</v>
      </c>
      <c r="AH127" s="15">
        <v>0.68250612710173841</v>
      </c>
      <c r="AI127" s="2">
        <v>0.87780000000000002</v>
      </c>
      <c r="AJ127" s="2">
        <v>0.20030000000000001</v>
      </c>
      <c r="AK127" s="2">
        <v>0.35210000000000002</v>
      </c>
      <c r="AL127" s="2">
        <v>0.1973</v>
      </c>
      <c r="AM127" s="10">
        <v>-999.9</v>
      </c>
      <c r="BW127" s="66"/>
      <c r="BX127" s="66"/>
      <c r="BY127" s="66"/>
      <c r="BZ127" s="66"/>
      <c r="CG127" s="15"/>
      <c r="CH127" s="15"/>
    </row>
    <row r="128" spans="1:86" x14ac:dyDescent="0.25">
      <c r="A128" s="2">
        <v>2012</v>
      </c>
      <c r="B128" s="2">
        <v>7.7200000000000005E-2</v>
      </c>
      <c r="C128" s="2">
        <v>0.27700000000000002</v>
      </c>
      <c r="D128" s="10">
        <v>0.20930000000000001</v>
      </c>
      <c r="E128" s="2">
        <v>0.17649999999999999</v>
      </c>
      <c r="F128" s="2">
        <v>0.1913</v>
      </c>
      <c r="G128" s="2">
        <v>0.12529999999999999</v>
      </c>
      <c r="H128" s="2">
        <v>0.12089999999999999</v>
      </c>
      <c r="I128" s="2">
        <v>0.12609999999999999</v>
      </c>
      <c r="J128" s="2">
        <v>0.25330000000000003</v>
      </c>
      <c r="K128" s="2">
        <v>0.22509999999999999</v>
      </c>
      <c r="L128" s="2">
        <v>0.15509999999999999</v>
      </c>
      <c r="M128" s="2">
        <v>0.40620000000000001</v>
      </c>
      <c r="N128" s="2">
        <v>0.1108</v>
      </c>
      <c r="O128" s="10">
        <v>-999.9</v>
      </c>
      <c r="P128" s="2">
        <v>0.19620000000000001</v>
      </c>
      <c r="Q128" s="2">
        <v>0.10050000000000001</v>
      </c>
      <c r="R128" s="2">
        <v>6.2E-2</v>
      </c>
      <c r="S128" s="2">
        <v>6.4399999999999999E-2</v>
      </c>
      <c r="T128" s="2">
        <v>0.14030000000000001</v>
      </c>
      <c r="U128" s="2">
        <v>0.2482</v>
      </c>
      <c r="V128" s="2">
        <v>1.54E-2</v>
      </c>
      <c r="W128" s="2">
        <v>0.30630000000000002</v>
      </c>
      <c r="X128" s="2">
        <v>0.1963</v>
      </c>
      <c r="Y128" s="2">
        <v>2.8899999999999999E-2</v>
      </c>
      <c r="Z128" s="15">
        <v>2.712362416107382E-2</v>
      </c>
      <c r="AA128" s="2">
        <v>0.19220000000000001</v>
      </c>
      <c r="AB128" s="2">
        <v>0.35499999999999998</v>
      </c>
      <c r="AC128" s="15">
        <v>0.55371919918368151</v>
      </c>
      <c r="AD128" s="2">
        <v>0.24079999999999999</v>
      </c>
      <c r="AE128" s="2">
        <v>0.02</v>
      </c>
      <c r="AF128" s="2">
        <v>2.2800000000000001E-2</v>
      </c>
      <c r="AG128" s="2">
        <v>0.46379999999999999</v>
      </c>
      <c r="AH128" s="15">
        <v>0.79997815214530132</v>
      </c>
      <c r="AI128" s="2">
        <v>0.73960000000000004</v>
      </c>
      <c r="AJ128" s="2">
        <v>0.16689999999999999</v>
      </c>
      <c r="AK128" s="2">
        <v>0.39489999999999997</v>
      </c>
      <c r="AL128" s="2">
        <v>0.13850000000000001</v>
      </c>
      <c r="AM128" s="2">
        <v>0.28599999999999998</v>
      </c>
      <c r="BW128" s="66"/>
      <c r="BX128" s="66"/>
      <c r="BY128" s="66"/>
      <c r="BZ128" s="66"/>
      <c r="CG128" s="15"/>
      <c r="CH128" s="15"/>
    </row>
    <row r="129" spans="75:86" x14ac:dyDescent="0.25">
      <c r="BW129" s="66"/>
      <c r="BX129" s="66"/>
      <c r="BY129" s="66"/>
      <c r="BZ129" s="66"/>
      <c r="CG129" s="15"/>
      <c r="CH129" s="15"/>
    </row>
    <row r="130" spans="75:86" x14ac:dyDescent="0.25">
      <c r="BW130" s="66"/>
      <c r="BX130" s="66"/>
      <c r="BY130" s="66"/>
      <c r="BZ130" s="66"/>
      <c r="CG130" s="15"/>
      <c r="CH130" s="15"/>
    </row>
    <row r="131" spans="75:86" x14ac:dyDescent="0.25">
      <c r="BW131" s="66"/>
      <c r="BX131" s="66"/>
      <c r="BY131" s="66"/>
      <c r="BZ131" s="66"/>
      <c r="CG131" s="15"/>
      <c r="CH131" s="15"/>
    </row>
    <row r="132" spans="75:86" x14ac:dyDescent="0.25">
      <c r="BW132" s="66"/>
      <c r="BX132" s="66"/>
      <c r="BY132" s="66"/>
      <c r="BZ132" s="66"/>
      <c r="CG132" s="15"/>
      <c r="CH132" s="15"/>
    </row>
    <row r="133" spans="75:86" x14ac:dyDescent="0.25">
      <c r="BW133" s="66"/>
      <c r="BX133" s="66"/>
      <c r="BY133" s="66"/>
      <c r="BZ133" s="66"/>
      <c r="CG133" s="15"/>
      <c r="CH133" s="15"/>
    </row>
    <row r="134" spans="75:86" x14ac:dyDescent="0.25">
      <c r="BW134" s="66"/>
      <c r="BX134" s="66"/>
      <c r="BY134" s="66"/>
      <c r="BZ134" s="66"/>
      <c r="CG134" s="15"/>
      <c r="CH134" s="15"/>
    </row>
    <row r="135" spans="75:86" x14ac:dyDescent="0.25">
      <c r="BW135" s="66"/>
      <c r="BX135" s="66"/>
      <c r="BY135" s="66"/>
      <c r="BZ135" s="66"/>
      <c r="CG135" s="15"/>
      <c r="CH135" s="15"/>
    </row>
  </sheetData>
  <sortState ref="AO119:BD152">
    <sortCondition ref="AP119:AP152"/>
    <sortCondition ref="AR119:AR152"/>
  </sortState>
  <mergeCells count="5">
    <mergeCell ref="A26:AM26"/>
    <mergeCell ref="A52:AM52"/>
    <mergeCell ref="A78:AM78"/>
    <mergeCell ref="A104:AM104"/>
    <mergeCell ref="AO27:BV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E146"/>
  <sheetViews>
    <sheetView topLeftCell="A70" zoomScale="60" zoomScaleNormal="60" workbookViewId="0">
      <selection activeCell="A105" sqref="A105:V128"/>
    </sheetView>
  </sheetViews>
  <sheetFormatPr defaultColWidth="10.7109375" defaultRowHeight="15" x14ac:dyDescent="0.25"/>
  <cols>
    <col min="1" max="16384" width="10.7109375" style="2"/>
  </cols>
  <sheetData>
    <row r="1" spans="1:57" x14ac:dyDescent="0.25">
      <c r="B1" s="2" t="s">
        <v>15</v>
      </c>
      <c r="C1" s="2" t="s">
        <v>18</v>
      </c>
      <c r="D1" s="2" t="s">
        <v>19</v>
      </c>
      <c r="E1" s="2" t="s">
        <v>28</v>
      </c>
      <c r="F1" s="2" t="s">
        <v>30</v>
      </c>
      <c r="G1" s="23" t="s">
        <v>202</v>
      </c>
      <c r="H1" s="2" t="s">
        <v>46</v>
      </c>
      <c r="I1" s="2" t="s">
        <v>47</v>
      </c>
      <c r="J1" s="2" t="s">
        <v>48</v>
      </c>
      <c r="K1" s="2" t="s">
        <v>73</v>
      </c>
      <c r="L1" s="2" t="s">
        <v>77</v>
      </c>
      <c r="M1" s="2" t="s">
        <v>81</v>
      </c>
      <c r="N1" s="2" t="s">
        <v>83</v>
      </c>
      <c r="O1" s="2" t="s">
        <v>84</v>
      </c>
      <c r="P1" s="2" t="s">
        <v>86</v>
      </c>
      <c r="Q1" s="2" t="s">
        <v>87</v>
      </c>
      <c r="R1" s="2" t="s">
        <v>88</v>
      </c>
      <c r="S1" s="2" t="s">
        <v>204</v>
      </c>
      <c r="T1" s="2" t="s">
        <v>98</v>
      </c>
      <c r="U1" s="2" t="s">
        <v>100</v>
      </c>
      <c r="V1" s="2" t="s">
        <v>103</v>
      </c>
      <c r="W1" s="2" t="s">
        <v>35</v>
      </c>
      <c r="X1" s="2" t="s">
        <v>50</v>
      </c>
      <c r="Y1" s="2" t="s">
        <v>51</v>
      </c>
      <c r="Z1" s="2" t="s">
        <v>53</v>
      </c>
      <c r="AA1" s="2" t="s">
        <v>54</v>
      </c>
      <c r="AB1" s="2" t="s">
        <v>59</v>
      </c>
      <c r="AC1" s="2" t="s">
        <v>60</v>
      </c>
      <c r="AD1" s="2" t="s">
        <v>61</v>
      </c>
      <c r="AE1" s="2" t="s">
        <v>62</v>
      </c>
      <c r="AF1" s="2" t="s">
        <v>63</v>
      </c>
      <c r="AG1" s="2" t="s">
        <v>64</v>
      </c>
      <c r="AH1" s="2" t="s">
        <v>65</v>
      </c>
      <c r="AI1" s="2" t="s">
        <v>2</v>
      </c>
      <c r="AJ1" s="2" t="s">
        <v>78</v>
      </c>
      <c r="AK1" s="2" t="s">
        <v>85</v>
      </c>
      <c r="AL1" s="2" t="s">
        <v>95</v>
      </c>
      <c r="AM1" s="2" t="s">
        <v>99</v>
      </c>
      <c r="AN1" s="2" t="s">
        <v>36</v>
      </c>
      <c r="AO1" s="2" t="s">
        <v>37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49</v>
      </c>
      <c r="AW1" s="2" t="s">
        <v>55</v>
      </c>
      <c r="AX1" s="2" t="s">
        <v>76</v>
      </c>
      <c r="AY1" s="2" t="s">
        <v>79</v>
      </c>
      <c r="AZ1" s="2" t="s">
        <v>80</v>
      </c>
      <c r="BA1" s="2" t="s">
        <v>89</v>
      </c>
      <c r="BB1" s="2" t="s">
        <v>90</v>
      </c>
      <c r="BC1" s="2" t="s">
        <v>97</v>
      </c>
      <c r="BD1" s="2" t="s">
        <v>102</v>
      </c>
      <c r="BE1" s="2" t="s">
        <v>72</v>
      </c>
    </row>
    <row r="2" spans="1:57" x14ac:dyDescent="0.25">
      <c r="A2" s="2">
        <v>1990</v>
      </c>
      <c r="B2" s="2">
        <v>3.2559999999999998</v>
      </c>
      <c r="C2" s="2">
        <v>2.1230000000000002</v>
      </c>
      <c r="D2" s="2">
        <v>2.5819999999999999</v>
      </c>
      <c r="E2" s="2">
        <v>1.4690000000000001</v>
      </c>
      <c r="F2" s="2">
        <v>1.4</v>
      </c>
      <c r="G2" s="22">
        <v>0.748</v>
      </c>
      <c r="H2" s="2">
        <v>0.94</v>
      </c>
      <c r="I2" s="2">
        <v>1.272</v>
      </c>
      <c r="J2" s="2">
        <v>0.629</v>
      </c>
      <c r="K2" s="13">
        <v>0.49099999999999999</v>
      </c>
      <c r="L2" s="2">
        <v>2.645</v>
      </c>
      <c r="M2" s="2">
        <v>0.76100000000000001</v>
      </c>
      <c r="N2" s="2">
        <v>0.35599999999999998</v>
      </c>
      <c r="O2" s="2">
        <v>0.31900000000000001</v>
      </c>
      <c r="P2" s="2">
        <v>0.224</v>
      </c>
      <c r="Q2" s="2">
        <v>3.2530000000000001</v>
      </c>
      <c r="R2" s="41">
        <v>-999.9</v>
      </c>
      <c r="S2" s="2">
        <v>1.5620000000000001</v>
      </c>
      <c r="T2" s="2">
        <v>0.42299999999999999</v>
      </c>
      <c r="U2" s="2">
        <v>1.302</v>
      </c>
      <c r="V2" s="2">
        <v>1.03</v>
      </c>
      <c r="W2" s="35">
        <v>1.238</v>
      </c>
      <c r="X2" s="35">
        <v>1.1579999999999999</v>
      </c>
      <c r="Y2" s="35">
        <v>1.228</v>
      </c>
      <c r="Z2" s="35">
        <v>1.198</v>
      </c>
      <c r="AA2" s="35">
        <v>1.071</v>
      </c>
      <c r="AB2" s="35">
        <v>0.94</v>
      </c>
      <c r="AC2" s="35">
        <v>0.80700000000000005</v>
      </c>
      <c r="AD2" s="35">
        <v>1.486</v>
      </c>
      <c r="AE2" s="35">
        <v>1.218</v>
      </c>
      <c r="AF2" s="35">
        <v>1.3340000000000001</v>
      </c>
      <c r="AG2" s="35">
        <v>0.88500000000000001</v>
      </c>
      <c r="AH2" s="35">
        <v>1.548</v>
      </c>
      <c r="AI2" s="35">
        <v>2.0750000000000002</v>
      </c>
      <c r="AJ2" s="35">
        <v>0.89600000000000002</v>
      </c>
      <c r="AK2" s="35">
        <v>0.46100000000000002</v>
      </c>
      <c r="AL2" s="35">
        <v>0.65300000000000002</v>
      </c>
      <c r="AM2" s="35">
        <v>1.181</v>
      </c>
      <c r="AN2" s="41">
        <v>-999.9</v>
      </c>
      <c r="AO2" s="41">
        <v>-999.9</v>
      </c>
      <c r="AP2" s="41">
        <v>-999.9</v>
      </c>
      <c r="AQ2" s="41">
        <v>-999.9</v>
      </c>
      <c r="AR2" s="41">
        <v>-999.9</v>
      </c>
      <c r="AS2" s="41">
        <v>-999.9</v>
      </c>
      <c r="AT2" s="41">
        <v>-999.9</v>
      </c>
      <c r="AU2" s="41">
        <v>-999.9</v>
      </c>
      <c r="AV2" s="41">
        <v>-999.9</v>
      </c>
      <c r="AW2" s="41">
        <v>-999.9</v>
      </c>
      <c r="AX2" s="41">
        <v>-999.9</v>
      </c>
      <c r="AY2" s="41">
        <v>-999.9</v>
      </c>
      <c r="AZ2" s="41">
        <v>-999.9</v>
      </c>
      <c r="BA2" s="41">
        <v>-999.9</v>
      </c>
      <c r="BB2" s="41">
        <v>-999.9</v>
      </c>
      <c r="BC2" s="41">
        <v>-999.9</v>
      </c>
      <c r="BD2" s="41">
        <v>-999.9</v>
      </c>
      <c r="BE2" s="92">
        <v>2.0430000000000001</v>
      </c>
    </row>
    <row r="3" spans="1:57" x14ac:dyDescent="0.25">
      <c r="A3" s="2">
        <v>1991</v>
      </c>
      <c r="B3" s="2">
        <v>2.33</v>
      </c>
      <c r="C3" s="2">
        <v>3</v>
      </c>
      <c r="D3" s="2">
        <v>2.7719999999999998</v>
      </c>
      <c r="E3" s="2">
        <v>1.7470000000000001</v>
      </c>
      <c r="F3" s="2">
        <v>1.8580000000000001</v>
      </c>
      <c r="G3" s="22">
        <v>0.85199999999999998</v>
      </c>
      <c r="H3" s="2">
        <v>1.149</v>
      </c>
      <c r="I3" s="2">
        <v>1.504</v>
      </c>
      <c r="J3" s="2">
        <v>0.68</v>
      </c>
      <c r="K3" s="13">
        <v>0.627</v>
      </c>
      <c r="L3" s="2">
        <v>3.7839999999999998</v>
      </c>
      <c r="M3" s="2">
        <v>0.90500000000000003</v>
      </c>
      <c r="N3" s="2">
        <v>0.38400000000000001</v>
      </c>
      <c r="O3" s="2">
        <v>0.31</v>
      </c>
      <c r="P3" s="2">
        <v>0.193</v>
      </c>
      <c r="Q3" s="41">
        <v>-999.9</v>
      </c>
      <c r="R3" s="2">
        <v>1.8160000000000001</v>
      </c>
      <c r="S3" s="2">
        <v>1.325</v>
      </c>
      <c r="T3" s="2">
        <v>0.42</v>
      </c>
      <c r="U3" s="2">
        <v>1.117</v>
      </c>
      <c r="V3" s="2">
        <v>0.89500000000000002</v>
      </c>
      <c r="W3" s="35">
        <v>1.4730000000000001</v>
      </c>
      <c r="X3" s="35">
        <v>1.0069999999999999</v>
      </c>
      <c r="Y3" s="41">
        <v>-999.9</v>
      </c>
      <c r="Z3" s="35">
        <v>1.95</v>
      </c>
      <c r="AA3" s="35">
        <v>0.93799999999999994</v>
      </c>
      <c r="AB3" s="35">
        <v>1.0820000000000001</v>
      </c>
      <c r="AC3" s="35">
        <v>0.94</v>
      </c>
      <c r="AD3" s="35">
        <v>1.659</v>
      </c>
      <c r="AE3" s="35">
        <v>1.2689999999999999</v>
      </c>
      <c r="AF3" s="35">
        <v>1.407</v>
      </c>
      <c r="AG3" s="35">
        <v>0.97099999999999997</v>
      </c>
      <c r="AH3" s="35">
        <v>0.95499999999999996</v>
      </c>
      <c r="AI3" s="35">
        <v>2.1320000000000001</v>
      </c>
      <c r="AJ3" s="35">
        <v>1.1970000000000001</v>
      </c>
      <c r="AK3" s="35">
        <v>0.49</v>
      </c>
      <c r="AL3" s="35">
        <v>0.55700000000000005</v>
      </c>
      <c r="AM3" s="35">
        <v>1.155</v>
      </c>
      <c r="AN3" s="41">
        <v>-999.9</v>
      </c>
      <c r="AO3" s="41">
        <v>-999.9</v>
      </c>
      <c r="AP3" s="41">
        <v>-999.9</v>
      </c>
      <c r="AQ3" s="41">
        <v>-999.9</v>
      </c>
      <c r="AR3" s="41">
        <v>-999.9</v>
      </c>
      <c r="AS3" s="41">
        <v>-999.9</v>
      </c>
      <c r="AT3" s="41">
        <v>-999.9</v>
      </c>
      <c r="AU3" s="41">
        <v>-999.9</v>
      </c>
      <c r="AV3" s="41">
        <v>-999.9</v>
      </c>
      <c r="AW3" s="41">
        <v>-999.9</v>
      </c>
      <c r="AX3" s="41">
        <v>-999.9</v>
      </c>
      <c r="AY3" s="41">
        <v>-999.9</v>
      </c>
      <c r="AZ3" s="41">
        <v>-999.9</v>
      </c>
      <c r="BA3" s="41">
        <v>-999.9</v>
      </c>
      <c r="BB3" s="41">
        <v>-999.9</v>
      </c>
      <c r="BC3" s="41">
        <v>-999.9</v>
      </c>
      <c r="BD3" s="41">
        <v>-999.9</v>
      </c>
      <c r="BE3" s="92">
        <v>1.298</v>
      </c>
    </row>
    <row r="4" spans="1:57" x14ac:dyDescent="0.25">
      <c r="A4" s="2">
        <v>1992</v>
      </c>
      <c r="B4" s="2">
        <v>1.5469999999999999</v>
      </c>
      <c r="C4" s="2">
        <v>1.9390000000000001</v>
      </c>
      <c r="D4" s="2">
        <v>2.1800000000000002</v>
      </c>
      <c r="E4" s="2">
        <v>1.46</v>
      </c>
      <c r="F4" s="2">
        <v>1.5489999999999999</v>
      </c>
      <c r="G4" s="22">
        <v>0.64400000000000002</v>
      </c>
      <c r="H4" s="2">
        <v>0.95499999999999996</v>
      </c>
      <c r="I4" s="2">
        <v>1.1970000000000001</v>
      </c>
      <c r="J4" s="2">
        <v>0.56699999999999995</v>
      </c>
      <c r="K4" s="13">
        <v>0.39900000000000002</v>
      </c>
      <c r="L4" s="2">
        <v>2.5680000000000001</v>
      </c>
      <c r="M4" s="2">
        <v>0.64900000000000002</v>
      </c>
      <c r="N4" s="2">
        <v>0.27700000000000002</v>
      </c>
      <c r="O4" s="2">
        <v>0.29899999999999999</v>
      </c>
      <c r="P4" s="2">
        <v>0.189</v>
      </c>
      <c r="Q4" s="41">
        <v>-999.9</v>
      </c>
      <c r="R4" s="2">
        <v>1.5129999999999999</v>
      </c>
      <c r="S4" s="2">
        <v>0.76100000000000001</v>
      </c>
      <c r="T4" s="2">
        <v>0.32900000000000001</v>
      </c>
      <c r="U4" s="2">
        <v>0.88400000000000001</v>
      </c>
      <c r="V4" s="2">
        <v>0.84799999999999998</v>
      </c>
      <c r="W4" s="35">
        <v>1.5760000000000001</v>
      </c>
      <c r="X4" s="35">
        <v>1.117</v>
      </c>
      <c r="Y4" s="35">
        <v>0.83199999999999996</v>
      </c>
      <c r="Z4" s="35">
        <v>1.0660000000000001</v>
      </c>
      <c r="AA4" s="35">
        <v>0.90600000000000003</v>
      </c>
      <c r="AB4" s="35">
        <v>0.71399999999999997</v>
      </c>
      <c r="AC4" s="35">
        <v>0.56200000000000006</v>
      </c>
      <c r="AD4" s="35">
        <v>1.218</v>
      </c>
      <c r="AE4" s="35">
        <v>0.89900000000000002</v>
      </c>
      <c r="AF4" s="35">
        <v>1.093</v>
      </c>
      <c r="AG4" s="41">
        <v>-999.9</v>
      </c>
      <c r="AH4" s="35">
        <v>0.57599999999999996</v>
      </c>
      <c r="AI4" s="35">
        <v>1.9390000000000001</v>
      </c>
      <c r="AJ4" s="35">
        <v>1.369</v>
      </c>
      <c r="AK4" s="35">
        <v>0.371</v>
      </c>
      <c r="AL4" s="35">
        <v>0.48099999999999998</v>
      </c>
      <c r="AM4" s="35">
        <v>0.90900000000000003</v>
      </c>
      <c r="AN4" s="41">
        <v>-999.9</v>
      </c>
      <c r="AO4" s="41">
        <v>-999.9</v>
      </c>
      <c r="AP4" s="41">
        <v>-999.9</v>
      </c>
      <c r="AQ4" s="41">
        <v>-999.9</v>
      </c>
      <c r="AR4" s="41">
        <v>-999.9</v>
      </c>
      <c r="AS4" s="41">
        <v>-999.9</v>
      </c>
      <c r="AT4" s="41">
        <v>-999.9</v>
      </c>
      <c r="AU4" s="41">
        <v>-999.9</v>
      </c>
      <c r="AV4" s="41">
        <v>-999.9</v>
      </c>
      <c r="AW4" s="41">
        <v>-999.9</v>
      </c>
      <c r="AX4" s="41">
        <v>-999.9</v>
      </c>
      <c r="AY4" s="41">
        <v>-999.9</v>
      </c>
      <c r="AZ4" s="41">
        <v>-999.9</v>
      </c>
      <c r="BA4" s="41">
        <v>-999.9</v>
      </c>
      <c r="BB4" s="41">
        <v>-999.9</v>
      </c>
      <c r="BC4" s="41">
        <v>-999.9</v>
      </c>
      <c r="BD4" s="41">
        <v>-999.9</v>
      </c>
      <c r="BE4" s="92">
        <v>1.1379999999999999</v>
      </c>
    </row>
    <row r="5" spans="1:57" x14ac:dyDescent="0.25">
      <c r="A5" s="2">
        <v>1993</v>
      </c>
      <c r="B5" s="2">
        <v>1.3740000000000001</v>
      </c>
      <c r="C5" s="2">
        <v>1.915</v>
      </c>
      <c r="D5" s="2">
        <v>2.1259999999999999</v>
      </c>
      <c r="E5" s="2">
        <v>1.599</v>
      </c>
      <c r="F5" s="2">
        <v>1.635</v>
      </c>
      <c r="G5" s="22">
        <v>0.71899999999999997</v>
      </c>
      <c r="H5" s="2">
        <v>1.004</v>
      </c>
      <c r="I5" s="2">
        <v>1.1839999999999999</v>
      </c>
      <c r="J5" s="2">
        <v>0.57799999999999996</v>
      </c>
      <c r="K5" s="13">
        <v>0.46100000000000002</v>
      </c>
      <c r="L5" s="2">
        <v>2.3290000000000002</v>
      </c>
      <c r="M5" s="2">
        <v>0.59599999999999997</v>
      </c>
      <c r="N5" s="2">
        <v>0.31</v>
      </c>
      <c r="O5" s="2">
        <v>0.29599999999999999</v>
      </c>
      <c r="P5" s="2">
        <v>0.19900000000000001</v>
      </c>
      <c r="Q5" s="2">
        <v>2.427</v>
      </c>
      <c r="R5" s="2">
        <v>1.621</v>
      </c>
      <c r="S5" s="2">
        <v>1.155</v>
      </c>
      <c r="T5" s="2">
        <v>0.36399999999999999</v>
      </c>
      <c r="U5" s="2">
        <v>1.204</v>
      </c>
      <c r="V5" s="2">
        <v>1.0289999999999999</v>
      </c>
      <c r="W5" s="35">
        <v>1.5509999999999999</v>
      </c>
      <c r="X5" s="41">
        <v>-999.9</v>
      </c>
      <c r="Y5" s="35">
        <v>0.78400000000000003</v>
      </c>
      <c r="Z5" s="35">
        <v>0.98699999999999999</v>
      </c>
      <c r="AA5" s="35">
        <v>0.85799999999999998</v>
      </c>
      <c r="AB5" s="35">
        <v>0.79900000000000004</v>
      </c>
      <c r="AC5" s="35">
        <v>0.81200000000000006</v>
      </c>
      <c r="AD5" s="35">
        <v>1.5029999999999999</v>
      </c>
      <c r="AE5" s="35">
        <v>1.0900000000000001</v>
      </c>
      <c r="AF5" s="35">
        <v>0.96399999999999997</v>
      </c>
      <c r="AG5" s="35">
        <v>0.47199999999999998</v>
      </c>
      <c r="AH5" s="35">
        <v>0.70099999999999996</v>
      </c>
      <c r="AI5" s="35">
        <v>1.577</v>
      </c>
      <c r="AJ5" s="35">
        <v>1.0580000000000001</v>
      </c>
      <c r="AK5" s="35">
        <v>0.379</v>
      </c>
      <c r="AL5" s="35">
        <v>0.48299999999999998</v>
      </c>
      <c r="AM5" s="35">
        <v>1.0429999999999999</v>
      </c>
      <c r="AN5" s="41">
        <v>-999.9</v>
      </c>
      <c r="AO5" s="41">
        <v>-999.9</v>
      </c>
      <c r="AP5" s="41">
        <v>-999.9</v>
      </c>
      <c r="AQ5" s="41">
        <v>-999.9</v>
      </c>
      <c r="AR5" s="41">
        <v>-999.9</v>
      </c>
      <c r="AS5" s="41">
        <v>-999.9</v>
      </c>
      <c r="AT5" s="41">
        <v>-999.9</v>
      </c>
      <c r="AU5" s="41">
        <v>-999.9</v>
      </c>
      <c r="AV5" s="41">
        <v>-999.9</v>
      </c>
      <c r="AW5" s="41">
        <v>-999.9</v>
      </c>
      <c r="AX5" s="2">
        <v>0.96399999999999997</v>
      </c>
      <c r="AY5" s="41">
        <v>-999.9</v>
      </c>
      <c r="AZ5" s="2">
        <v>1.905</v>
      </c>
      <c r="BA5" s="2">
        <v>2.089</v>
      </c>
      <c r="BB5" s="2">
        <v>1.3049999999999999</v>
      </c>
      <c r="BC5" s="41">
        <v>-999.9</v>
      </c>
      <c r="BD5" s="41">
        <v>-999.9</v>
      </c>
      <c r="BE5" s="92">
        <v>3.6789999999999998</v>
      </c>
    </row>
    <row r="6" spans="1:57" x14ac:dyDescent="0.25">
      <c r="A6" s="2">
        <v>1994</v>
      </c>
      <c r="B6" s="2">
        <v>1.014</v>
      </c>
      <c r="C6" s="2">
        <v>1.645</v>
      </c>
      <c r="D6" s="2">
        <v>1.6850000000000001</v>
      </c>
      <c r="E6" s="2">
        <v>1.3140000000000001</v>
      </c>
      <c r="F6" s="2">
        <v>1.3220000000000001</v>
      </c>
      <c r="G6" s="22">
        <v>0.56699999999999995</v>
      </c>
      <c r="H6" s="2">
        <v>0.9</v>
      </c>
      <c r="I6" s="2">
        <v>1.04</v>
      </c>
      <c r="J6" s="2">
        <v>0.434</v>
      </c>
      <c r="K6" s="13">
        <v>0.48199999999999998</v>
      </c>
      <c r="L6" s="2">
        <v>1.579</v>
      </c>
      <c r="M6" s="2">
        <v>0.64700000000000002</v>
      </c>
      <c r="N6" s="2">
        <v>0.28699999999999998</v>
      </c>
      <c r="O6" s="2">
        <v>0.30099999999999999</v>
      </c>
      <c r="P6" s="2">
        <v>0.154</v>
      </c>
      <c r="Q6" s="2">
        <v>2.343</v>
      </c>
      <c r="R6" s="2">
        <v>2.2080000000000002</v>
      </c>
      <c r="S6" s="2">
        <v>1.032</v>
      </c>
      <c r="T6" s="2">
        <v>0.32100000000000001</v>
      </c>
      <c r="U6" s="2">
        <v>1.022</v>
      </c>
      <c r="V6" s="2">
        <v>0.80400000000000005</v>
      </c>
      <c r="W6" s="35">
        <v>1.321</v>
      </c>
      <c r="X6" s="41">
        <v>-999.9</v>
      </c>
      <c r="Y6" s="35">
        <v>0.88500000000000001</v>
      </c>
      <c r="Z6" s="35">
        <v>1.0980000000000001</v>
      </c>
      <c r="AA6" s="35">
        <v>0.86699999999999999</v>
      </c>
      <c r="AB6" s="35">
        <v>0.79600000000000004</v>
      </c>
      <c r="AC6" s="35">
        <v>0.89</v>
      </c>
      <c r="AD6" s="35">
        <v>1.3180000000000001</v>
      </c>
      <c r="AE6" s="41">
        <v>-999.9</v>
      </c>
      <c r="AF6" s="35">
        <v>1.1259999999999999</v>
      </c>
      <c r="AG6" s="41">
        <v>-999.9</v>
      </c>
      <c r="AH6" s="35">
        <v>0.68600000000000005</v>
      </c>
      <c r="AI6" s="35">
        <v>1.536</v>
      </c>
      <c r="AJ6" s="35">
        <v>1.0940000000000001</v>
      </c>
      <c r="AK6" s="35">
        <v>0.40500000000000003</v>
      </c>
      <c r="AL6" s="35">
        <v>0.39600000000000002</v>
      </c>
      <c r="AM6" s="35">
        <v>0.92800000000000005</v>
      </c>
      <c r="AN6" s="41">
        <v>-999.9</v>
      </c>
      <c r="AO6" s="41">
        <v>-999.9</v>
      </c>
      <c r="AP6" s="41">
        <v>-999.9</v>
      </c>
      <c r="AQ6" s="41">
        <v>-999.9</v>
      </c>
      <c r="AR6" s="41">
        <v>-999.9</v>
      </c>
      <c r="AS6" s="41">
        <v>-999.9</v>
      </c>
      <c r="AT6" s="41">
        <v>-999.9</v>
      </c>
      <c r="AU6" s="41">
        <v>-999.9</v>
      </c>
      <c r="AV6" s="41">
        <v>-999.9</v>
      </c>
      <c r="AW6" s="41">
        <v>-999.9</v>
      </c>
      <c r="AX6" s="2">
        <v>1.546</v>
      </c>
      <c r="AY6" s="2">
        <v>1.3360000000000001</v>
      </c>
      <c r="AZ6" s="2">
        <v>1.7350000000000001</v>
      </c>
      <c r="BA6" s="2">
        <v>1.8680000000000001</v>
      </c>
      <c r="BB6" s="2">
        <v>1.228</v>
      </c>
      <c r="BC6" s="41">
        <v>-999.9</v>
      </c>
      <c r="BD6" s="41">
        <v>-999.9</v>
      </c>
      <c r="BE6" s="92">
        <v>2.4830000000000001</v>
      </c>
    </row>
    <row r="7" spans="1:57" x14ac:dyDescent="0.25">
      <c r="A7" s="2">
        <v>1995</v>
      </c>
      <c r="B7" s="2">
        <v>1.099</v>
      </c>
      <c r="C7" s="2">
        <v>1.516</v>
      </c>
      <c r="D7" s="2">
        <v>1.3560000000000001</v>
      </c>
      <c r="E7" s="2">
        <v>1.1890000000000001</v>
      </c>
      <c r="F7" s="2">
        <v>1.274</v>
      </c>
      <c r="G7" s="22">
        <v>0.58799999999999997</v>
      </c>
      <c r="H7" s="2">
        <v>0.76400000000000001</v>
      </c>
      <c r="I7" s="2">
        <v>0.88800000000000001</v>
      </c>
      <c r="J7" s="2">
        <v>0.443</v>
      </c>
      <c r="K7" s="13">
        <v>0.40100000000000002</v>
      </c>
      <c r="L7" s="2">
        <v>1.3819999999999999</v>
      </c>
      <c r="M7" s="2">
        <v>0.57499999999999996</v>
      </c>
      <c r="N7" s="2">
        <v>0.28000000000000003</v>
      </c>
      <c r="O7" s="2">
        <v>0.221</v>
      </c>
      <c r="P7" s="2">
        <v>0.16600000000000001</v>
      </c>
      <c r="Q7" s="2">
        <v>1.97</v>
      </c>
      <c r="R7" s="2">
        <v>1.607</v>
      </c>
      <c r="S7" s="2">
        <v>0.95399999999999996</v>
      </c>
      <c r="T7" s="2">
        <v>0.31900000000000001</v>
      </c>
      <c r="U7" s="2">
        <v>0.97899999999999998</v>
      </c>
      <c r="V7" s="2">
        <v>0.8</v>
      </c>
      <c r="W7" s="35">
        <v>1.321</v>
      </c>
      <c r="X7" s="35">
        <v>1.034</v>
      </c>
      <c r="Y7" s="35">
        <v>1.296</v>
      </c>
      <c r="Z7" s="35">
        <v>0.94799999999999995</v>
      </c>
      <c r="AA7" s="35">
        <v>0.67500000000000004</v>
      </c>
      <c r="AB7" s="35">
        <v>0.72199999999999998</v>
      </c>
      <c r="AC7" s="35">
        <v>0.81699999999999995</v>
      </c>
      <c r="AD7" s="35">
        <v>1.4330000000000001</v>
      </c>
      <c r="AE7" s="35">
        <v>1.5189999999999999</v>
      </c>
      <c r="AF7" s="35">
        <v>1.042</v>
      </c>
      <c r="AG7" s="35">
        <v>0.48599999999999999</v>
      </c>
      <c r="AH7" s="35">
        <v>0.72099999999999997</v>
      </c>
      <c r="AI7" s="35">
        <v>1.4930000000000001</v>
      </c>
      <c r="AJ7" s="35">
        <v>1.151</v>
      </c>
      <c r="AK7" s="35">
        <v>0.38</v>
      </c>
      <c r="AL7" s="35">
        <v>0.41399999999999998</v>
      </c>
      <c r="AM7" s="35">
        <v>0.90400000000000003</v>
      </c>
      <c r="AN7" s="41">
        <v>-999.9</v>
      </c>
      <c r="AO7" s="41">
        <v>-999.9</v>
      </c>
      <c r="AP7" s="41">
        <v>-999.9</v>
      </c>
      <c r="AQ7" s="41">
        <v>-999.9</v>
      </c>
      <c r="AR7" s="41">
        <v>-999.9</v>
      </c>
      <c r="AS7" s="41">
        <v>-999.9</v>
      </c>
      <c r="AT7" s="41">
        <v>-999.9</v>
      </c>
      <c r="AU7" s="41">
        <v>-999.9</v>
      </c>
      <c r="AV7" s="41">
        <v>-999.9</v>
      </c>
      <c r="AW7" s="41">
        <v>-999.9</v>
      </c>
      <c r="AX7" s="2">
        <v>1.6539999999999999</v>
      </c>
      <c r="AY7" s="2">
        <v>1.2150000000000001</v>
      </c>
      <c r="AZ7" s="2">
        <v>1.228</v>
      </c>
      <c r="BA7" s="2">
        <v>1.8180000000000001</v>
      </c>
      <c r="BB7" s="2">
        <v>1.129</v>
      </c>
      <c r="BC7" s="41">
        <v>-999.9</v>
      </c>
      <c r="BD7" s="41">
        <v>-999.9</v>
      </c>
      <c r="BE7" s="92">
        <v>1.823</v>
      </c>
    </row>
    <row r="8" spans="1:57" x14ac:dyDescent="0.25">
      <c r="A8" s="2">
        <v>1996</v>
      </c>
      <c r="B8" s="2">
        <v>1.4239999999999999</v>
      </c>
      <c r="C8" s="2">
        <v>2.0419999999999998</v>
      </c>
      <c r="D8" s="2">
        <v>1.8759999999999999</v>
      </c>
      <c r="E8" s="2">
        <v>1.2929999999999999</v>
      </c>
      <c r="F8" s="2">
        <v>1.244</v>
      </c>
      <c r="G8" s="22">
        <v>0.64</v>
      </c>
      <c r="H8" s="2">
        <v>0.93700000000000006</v>
      </c>
      <c r="I8" s="2">
        <v>1.0900000000000001</v>
      </c>
      <c r="J8" s="2">
        <v>0.48199999999999998</v>
      </c>
      <c r="K8" s="13">
        <v>0.5</v>
      </c>
      <c r="L8" s="2">
        <v>1.379</v>
      </c>
      <c r="M8" s="2">
        <v>0.66400000000000003</v>
      </c>
      <c r="N8" s="2">
        <v>0.28599999999999998</v>
      </c>
      <c r="O8" s="2">
        <v>0.27200000000000002</v>
      </c>
      <c r="P8" s="2">
        <v>0.151</v>
      </c>
      <c r="Q8" s="2">
        <v>2.2839999999999998</v>
      </c>
      <c r="R8" s="2">
        <v>1.3380000000000001</v>
      </c>
      <c r="S8" s="2">
        <v>1.079</v>
      </c>
      <c r="T8" s="2">
        <v>0.32200000000000001</v>
      </c>
      <c r="U8" s="2">
        <v>1.151</v>
      </c>
      <c r="V8" s="2">
        <v>0.749</v>
      </c>
      <c r="W8" s="35">
        <v>1.2869999999999999</v>
      </c>
      <c r="X8" s="35">
        <v>1.0329999999999999</v>
      </c>
      <c r="Y8" s="35">
        <v>1.405</v>
      </c>
      <c r="Z8" s="35">
        <v>0.91100000000000003</v>
      </c>
      <c r="AA8" s="35">
        <v>0.63700000000000001</v>
      </c>
      <c r="AB8" s="35">
        <v>0.878</v>
      </c>
      <c r="AC8" s="35">
        <v>0.77</v>
      </c>
      <c r="AD8" s="35">
        <v>1.6180000000000001</v>
      </c>
      <c r="AE8" s="35">
        <v>1.107</v>
      </c>
      <c r="AF8" s="41">
        <v>-999.9</v>
      </c>
      <c r="AG8" s="35">
        <v>0.53600000000000003</v>
      </c>
      <c r="AH8" s="35">
        <v>0.79800000000000004</v>
      </c>
      <c r="AI8" s="35">
        <v>1.534</v>
      </c>
      <c r="AJ8" s="35">
        <v>1.1140000000000001</v>
      </c>
      <c r="AK8" s="35">
        <v>0.39900000000000002</v>
      </c>
      <c r="AL8" s="41">
        <v>-999.9</v>
      </c>
      <c r="AM8" s="35">
        <v>1.1080000000000001</v>
      </c>
      <c r="AN8" s="2">
        <v>0.84299999999999997</v>
      </c>
      <c r="AO8" s="41">
        <v>-999.9</v>
      </c>
      <c r="AP8" s="41">
        <v>-999.9</v>
      </c>
      <c r="AQ8" s="41">
        <v>-999.9</v>
      </c>
      <c r="AR8" s="41">
        <v>-999.9</v>
      </c>
      <c r="AS8" s="41">
        <v>-999.9</v>
      </c>
      <c r="AT8" s="41">
        <v>-999.9</v>
      </c>
      <c r="AU8" s="41">
        <v>-999.9</v>
      </c>
      <c r="AV8" s="2">
        <v>0.34300000000000003</v>
      </c>
      <c r="AW8" s="41">
        <v>-999.9</v>
      </c>
      <c r="AX8" s="2">
        <v>1.3740000000000001</v>
      </c>
      <c r="AY8" s="2">
        <v>1.4019999999999999</v>
      </c>
      <c r="AZ8" s="2">
        <v>1.0740000000000001</v>
      </c>
      <c r="BA8" s="2">
        <v>2</v>
      </c>
      <c r="BB8" s="2">
        <v>1.706</v>
      </c>
      <c r="BC8" s="41">
        <v>-999.9</v>
      </c>
      <c r="BD8" s="2">
        <v>1.3440000000000001</v>
      </c>
      <c r="BE8" s="92">
        <v>1.7629999999999999</v>
      </c>
    </row>
    <row r="9" spans="1:57" x14ac:dyDescent="0.25">
      <c r="A9" s="2">
        <v>1997</v>
      </c>
      <c r="B9" s="2">
        <v>0.92600000000000005</v>
      </c>
      <c r="C9" s="2">
        <v>1.4339999999999999</v>
      </c>
      <c r="D9" s="2">
        <v>1.3660000000000001</v>
      </c>
      <c r="E9" s="2">
        <v>0.91400000000000003</v>
      </c>
      <c r="F9" s="2">
        <v>0.89200000000000002</v>
      </c>
      <c r="G9" s="22">
        <v>0.45200000000000001</v>
      </c>
      <c r="H9" s="2">
        <v>0.63300000000000001</v>
      </c>
      <c r="I9" s="2">
        <v>0.748</v>
      </c>
      <c r="J9" s="2">
        <v>0.44700000000000001</v>
      </c>
      <c r="K9" s="13">
        <v>0.54700000000000004</v>
      </c>
      <c r="L9" s="2">
        <v>1.1870000000000001</v>
      </c>
      <c r="M9" s="2">
        <v>0.53100000000000003</v>
      </c>
      <c r="N9" s="2">
        <v>0.26900000000000002</v>
      </c>
      <c r="O9" s="2">
        <v>0.219</v>
      </c>
      <c r="P9" s="2">
        <v>0.189</v>
      </c>
      <c r="Q9" s="2">
        <v>2.27</v>
      </c>
      <c r="R9" s="2">
        <v>0.755</v>
      </c>
      <c r="S9" s="2">
        <v>0.752</v>
      </c>
      <c r="T9" s="2">
        <v>0.23799999999999999</v>
      </c>
      <c r="U9" s="2">
        <v>0.77200000000000002</v>
      </c>
      <c r="V9" s="2">
        <v>0.67700000000000005</v>
      </c>
      <c r="W9" s="35">
        <v>1.3720000000000001</v>
      </c>
      <c r="X9" s="35">
        <v>0.66200000000000003</v>
      </c>
      <c r="Y9" s="35">
        <v>0.66500000000000004</v>
      </c>
      <c r="Z9" s="35">
        <v>0.69399999999999995</v>
      </c>
      <c r="AA9" s="35">
        <v>0.7</v>
      </c>
      <c r="AB9" s="35">
        <v>0.68100000000000005</v>
      </c>
      <c r="AC9" s="35">
        <v>0.59199999999999997</v>
      </c>
      <c r="AD9" s="35">
        <v>1.2490000000000001</v>
      </c>
      <c r="AE9" s="35">
        <v>0.81399999999999995</v>
      </c>
      <c r="AF9" s="41">
        <v>-999.9</v>
      </c>
      <c r="AG9" s="35">
        <v>0.44</v>
      </c>
      <c r="AH9" s="35">
        <v>0.65800000000000003</v>
      </c>
      <c r="AI9" s="35">
        <v>1.3380000000000001</v>
      </c>
      <c r="AJ9" s="35">
        <v>0.871</v>
      </c>
      <c r="AK9" s="35">
        <v>0.29799999999999999</v>
      </c>
      <c r="AL9" s="41">
        <v>-999.9</v>
      </c>
      <c r="AM9" s="35">
        <v>0.623</v>
      </c>
      <c r="AN9" s="2">
        <v>0.97399999999999998</v>
      </c>
      <c r="AO9" s="41">
        <v>-999.9</v>
      </c>
      <c r="AP9" s="41">
        <v>-999.9</v>
      </c>
      <c r="AQ9" s="41">
        <v>-999.9</v>
      </c>
      <c r="AR9" s="41">
        <v>-999.9</v>
      </c>
      <c r="AS9" s="41">
        <v>-999.9</v>
      </c>
      <c r="AT9" s="41">
        <v>-999.9</v>
      </c>
      <c r="AU9" s="41">
        <v>-999.9</v>
      </c>
      <c r="AV9" s="2">
        <v>0.34</v>
      </c>
      <c r="AW9" s="41">
        <v>-999.9</v>
      </c>
      <c r="AX9" s="2">
        <v>1.2549999999999999</v>
      </c>
      <c r="AY9" s="2">
        <v>1.107</v>
      </c>
      <c r="AZ9" s="2">
        <v>1.085</v>
      </c>
      <c r="BA9" s="2">
        <v>1.331</v>
      </c>
      <c r="BB9" s="2">
        <v>1.2290000000000001</v>
      </c>
      <c r="BC9" s="41">
        <v>-999.9</v>
      </c>
      <c r="BD9" s="2">
        <v>1.1930000000000001</v>
      </c>
      <c r="BE9" s="92">
        <v>2.0569999999999999</v>
      </c>
    </row>
    <row r="10" spans="1:57" x14ac:dyDescent="0.25">
      <c r="A10" s="2">
        <v>1998</v>
      </c>
      <c r="B10" s="2">
        <v>0.78700000000000003</v>
      </c>
      <c r="C10" s="2">
        <v>1.585</v>
      </c>
      <c r="D10" s="2">
        <v>1.391</v>
      </c>
      <c r="E10" s="2">
        <v>0.92</v>
      </c>
      <c r="F10" s="2">
        <v>0.874</v>
      </c>
      <c r="G10" s="22">
        <v>0.53200000000000003</v>
      </c>
      <c r="H10" s="2">
        <v>0.70599999999999996</v>
      </c>
      <c r="I10" s="2">
        <v>0.81100000000000005</v>
      </c>
      <c r="J10" s="2">
        <v>0.42599999999999999</v>
      </c>
      <c r="K10" s="41">
        <v>-999.9</v>
      </c>
      <c r="L10" s="2">
        <v>1.177</v>
      </c>
      <c r="M10" s="2">
        <v>0.45700000000000002</v>
      </c>
      <c r="N10" s="2">
        <v>0.20499999999999999</v>
      </c>
      <c r="O10" s="2">
        <v>0.152</v>
      </c>
      <c r="P10" s="2">
        <v>0.17399999999999999</v>
      </c>
      <c r="Q10" s="2">
        <v>1.6279999999999999</v>
      </c>
      <c r="R10" s="2">
        <v>0.79</v>
      </c>
      <c r="S10" s="2">
        <v>0.745</v>
      </c>
      <c r="T10" s="2">
        <v>0.21</v>
      </c>
      <c r="U10" s="2">
        <v>0.77600000000000002</v>
      </c>
      <c r="V10" s="2">
        <v>0.621</v>
      </c>
      <c r="W10" s="35">
        <v>1.19</v>
      </c>
      <c r="X10" s="35">
        <v>0.72699999999999998</v>
      </c>
      <c r="Y10" s="35">
        <v>0.53600000000000003</v>
      </c>
      <c r="Z10" s="35">
        <v>0.63900000000000001</v>
      </c>
      <c r="AA10" s="35">
        <v>0.52500000000000002</v>
      </c>
      <c r="AB10" s="35">
        <v>0.57599999999999996</v>
      </c>
      <c r="AC10" s="35">
        <v>0.48899999999999999</v>
      </c>
      <c r="AD10" s="35">
        <v>0.99299999999999999</v>
      </c>
      <c r="AE10" s="35">
        <v>0.99299999999999999</v>
      </c>
      <c r="AF10" s="35">
        <v>0.70199999999999996</v>
      </c>
      <c r="AG10" s="35">
        <v>0.99299999999999999</v>
      </c>
      <c r="AH10" s="35">
        <v>0.45700000000000002</v>
      </c>
      <c r="AI10" s="35">
        <v>1.0880000000000001</v>
      </c>
      <c r="AJ10" s="35">
        <v>0.27600000000000002</v>
      </c>
      <c r="AK10" s="35">
        <v>0.25900000000000001</v>
      </c>
      <c r="AL10" s="35">
        <v>0.41399999999999998</v>
      </c>
      <c r="AM10" s="35">
        <v>0.71499999999999997</v>
      </c>
      <c r="AN10" s="2">
        <v>0.96699999999999997</v>
      </c>
      <c r="AO10" s="41">
        <v>-999.9</v>
      </c>
      <c r="AP10" s="41">
        <v>-999.9</v>
      </c>
      <c r="AQ10" s="41">
        <v>-999.9</v>
      </c>
      <c r="AR10" s="41">
        <v>-999.9</v>
      </c>
      <c r="AS10" s="41">
        <v>-999.9</v>
      </c>
      <c r="AT10" s="41">
        <v>-999.9</v>
      </c>
      <c r="AU10" s="41">
        <v>-999.9</v>
      </c>
      <c r="AV10" s="2">
        <v>0.372</v>
      </c>
      <c r="AW10" s="2">
        <v>0.79500000000000004</v>
      </c>
      <c r="AX10" s="41">
        <v>-999.9</v>
      </c>
      <c r="AY10" s="2">
        <v>0.96499999999999997</v>
      </c>
      <c r="AZ10" s="2">
        <v>0.96899999999999997</v>
      </c>
      <c r="BA10" s="2">
        <v>1.2090000000000001</v>
      </c>
      <c r="BB10" s="2">
        <v>1.2410000000000001</v>
      </c>
      <c r="BC10" s="41">
        <v>-999.9</v>
      </c>
      <c r="BD10" s="2">
        <v>1.1379999999999999</v>
      </c>
      <c r="BE10" s="2">
        <v>1.9650000000000001</v>
      </c>
    </row>
    <row r="11" spans="1:57" x14ac:dyDescent="0.25">
      <c r="A11" s="2">
        <v>1999</v>
      </c>
      <c r="B11" s="2">
        <v>0.72399999999999998</v>
      </c>
      <c r="C11" s="41">
        <v>-999.9</v>
      </c>
      <c r="D11" s="41">
        <v>-999.9</v>
      </c>
      <c r="E11" s="2">
        <v>0.872</v>
      </c>
      <c r="F11" s="2">
        <v>0.84599999999999997</v>
      </c>
      <c r="G11" s="22">
        <v>0.55500000000000005</v>
      </c>
      <c r="H11" s="2">
        <v>0.755</v>
      </c>
      <c r="I11" s="2">
        <v>0.85499999999999998</v>
      </c>
      <c r="J11" s="2">
        <v>0.48599999999999999</v>
      </c>
      <c r="K11" s="41">
        <v>-999.9</v>
      </c>
      <c r="L11" s="2">
        <v>0.89</v>
      </c>
      <c r="M11" s="2">
        <v>0.49</v>
      </c>
      <c r="N11" s="2">
        <v>0.23100000000000001</v>
      </c>
      <c r="O11" s="2">
        <v>0.2</v>
      </c>
      <c r="P11" s="2">
        <v>0.186</v>
      </c>
      <c r="Q11" s="2">
        <v>1.6040000000000001</v>
      </c>
      <c r="R11" s="2">
        <v>0.73</v>
      </c>
      <c r="S11" s="2">
        <v>0.68600000000000005</v>
      </c>
      <c r="T11" s="2">
        <v>0.20499999999999999</v>
      </c>
      <c r="U11" s="2">
        <v>0.754</v>
      </c>
      <c r="V11" s="2">
        <v>0.47099999999999997</v>
      </c>
      <c r="W11" s="35">
        <v>1.1879999999999999</v>
      </c>
      <c r="X11" s="35">
        <v>0.63100000000000001</v>
      </c>
      <c r="Y11" s="35">
        <v>0.42399999999999999</v>
      </c>
      <c r="Z11" s="35">
        <v>0.56499999999999995</v>
      </c>
      <c r="AA11" s="35">
        <v>0.55200000000000005</v>
      </c>
      <c r="AB11" s="35">
        <v>0.54200000000000004</v>
      </c>
      <c r="AC11" s="35">
        <v>0.40799999999999997</v>
      </c>
      <c r="AD11" s="35">
        <v>0.873</v>
      </c>
      <c r="AE11" s="35">
        <v>0.55800000000000005</v>
      </c>
      <c r="AF11" s="35">
        <v>0.61599999999999999</v>
      </c>
      <c r="AG11" s="35">
        <v>0.36399999999999999</v>
      </c>
      <c r="AH11" s="35">
        <v>0.45400000000000001</v>
      </c>
      <c r="AI11" s="35">
        <v>1.462</v>
      </c>
      <c r="AJ11" s="35">
        <v>0.30299999999999999</v>
      </c>
      <c r="AK11" s="35">
        <v>0.30499999999999999</v>
      </c>
      <c r="AL11" s="35">
        <v>0.52200000000000002</v>
      </c>
      <c r="AM11" s="35">
        <v>0.71199999999999997</v>
      </c>
      <c r="AN11" s="2">
        <v>1.0669999999999999</v>
      </c>
      <c r="AO11" s="2">
        <v>1.5329999999999999</v>
      </c>
      <c r="AP11" s="2">
        <v>1.5009999999999999</v>
      </c>
      <c r="AQ11" s="41">
        <v>-999.9</v>
      </c>
      <c r="AR11" s="2">
        <v>0.97099999999999997</v>
      </c>
      <c r="AS11" s="41">
        <v>-999.9</v>
      </c>
      <c r="AT11" s="41">
        <v>-999.9</v>
      </c>
      <c r="AU11" s="41">
        <v>-999.9</v>
      </c>
      <c r="AV11" s="2">
        <v>0.48099999999999998</v>
      </c>
      <c r="AW11" s="2">
        <v>0.63</v>
      </c>
      <c r="AX11" s="2">
        <v>1.044</v>
      </c>
      <c r="AY11" s="2">
        <v>0.76200000000000001</v>
      </c>
      <c r="AZ11" s="2">
        <v>0.93200000000000005</v>
      </c>
      <c r="BA11" s="2">
        <v>1.254</v>
      </c>
      <c r="BB11" s="2">
        <v>0.72699999999999998</v>
      </c>
      <c r="BC11" s="41">
        <v>-999.9</v>
      </c>
      <c r="BD11" s="2">
        <v>0.92</v>
      </c>
      <c r="BE11" s="2">
        <v>1.8160000000000001</v>
      </c>
    </row>
    <row r="12" spans="1:57" x14ac:dyDescent="0.25">
      <c r="A12" s="2">
        <v>2000</v>
      </c>
      <c r="B12" s="2">
        <v>0.59599999999999997</v>
      </c>
      <c r="C12" s="41">
        <v>-999.9</v>
      </c>
      <c r="D12" s="41">
        <v>-999.9</v>
      </c>
      <c r="E12" s="2">
        <v>0.80500000000000005</v>
      </c>
      <c r="F12" s="2">
        <v>0.83499999999999996</v>
      </c>
      <c r="G12" s="22">
        <v>0.42</v>
      </c>
      <c r="H12" s="2">
        <v>0.59</v>
      </c>
      <c r="I12" s="2">
        <v>0.67100000000000004</v>
      </c>
      <c r="J12" s="2">
        <v>0.4</v>
      </c>
      <c r="K12" s="41">
        <v>-999.9</v>
      </c>
      <c r="L12" s="2">
        <v>0.92300000000000004</v>
      </c>
      <c r="M12" s="2">
        <v>0.443</v>
      </c>
      <c r="N12" s="2">
        <v>0.18099999999999999</v>
      </c>
      <c r="O12" s="2">
        <v>0.16700000000000001</v>
      </c>
      <c r="P12" s="2">
        <v>0.14199999999999999</v>
      </c>
      <c r="Q12" s="2">
        <v>1.5820000000000001</v>
      </c>
      <c r="R12" s="2">
        <v>0.72299999999999998</v>
      </c>
      <c r="S12" s="2">
        <v>0.72199999999999998</v>
      </c>
      <c r="T12" s="2">
        <v>0.17799999999999999</v>
      </c>
      <c r="U12" s="2">
        <v>0.752</v>
      </c>
      <c r="V12" s="2">
        <v>0.22800000000000001</v>
      </c>
      <c r="W12" s="35">
        <v>1.2150000000000001</v>
      </c>
      <c r="X12" s="35">
        <v>0.55200000000000005</v>
      </c>
      <c r="Y12" s="35">
        <v>0.42099999999999999</v>
      </c>
      <c r="Z12" s="35">
        <v>0.48</v>
      </c>
      <c r="AA12" s="35">
        <v>0.55800000000000005</v>
      </c>
      <c r="AB12" s="35">
        <v>0.439</v>
      </c>
      <c r="AC12" s="35">
        <v>0.40300000000000002</v>
      </c>
      <c r="AD12" s="35">
        <v>0.78500000000000003</v>
      </c>
      <c r="AE12" s="35">
        <v>0.499</v>
      </c>
      <c r="AF12" s="35">
        <v>0.60499999999999998</v>
      </c>
      <c r="AG12" s="35">
        <v>0.23599999999999999</v>
      </c>
      <c r="AH12" s="35">
        <v>0.377</v>
      </c>
      <c r="AI12" s="35">
        <v>1.8740000000000001</v>
      </c>
      <c r="AJ12" s="35">
        <v>0.26100000000000001</v>
      </c>
      <c r="AK12" s="35">
        <v>0.245</v>
      </c>
      <c r="AL12" s="35">
        <v>0.35299999999999998</v>
      </c>
      <c r="AM12" s="41">
        <v>-999.9</v>
      </c>
      <c r="AN12" s="2">
        <v>0.96199999999999997</v>
      </c>
      <c r="AO12" s="2">
        <v>1.466</v>
      </c>
      <c r="AP12" s="2">
        <v>1.306</v>
      </c>
      <c r="AQ12" s="2">
        <v>0.74299999999999999</v>
      </c>
      <c r="AR12" s="2">
        <v>0.94499999999999995</v>
      </c>
      <c r="AS12" s="41">
        <v>-999.9</v>
      </c>
      <c r="AT12" s="41">
        <v>-999.9</v>
      </c>
      <c r="AU12" s="41">
        <v>-999.9</v>
      </c>
      <c r="AV12" s="2">
        <v>0.29199999999999998</v>
      </c>
      <c r="AW12" s="2">
        <v>0.57499999999999996</v>
      </c>
      <c r="AX12" s="2">
        <v>1.0820000000000001</v>
      </c>
      <c r="AY12" s="2">
        <v>0.61699999999999999</v>
      </c>
      <c r="AZ12" s="2">
        <v>0.76900000000000002</v>
      </c>
      <c r="BA12" s="2">
        <v>1.2410000000000001</v>
      </c>
      <c r="BB12" s="2">
        <v>0.79700000000000004</v>
      </c>
      <c r="BC12" s="2">
        <v>0.56399999999999995</v>
      </c>
      <c r="BD12" s="2">
        <v>0.89500000000000002</v>
      </c>
      <c r="BE12" s="2">
        <v>1.6539999999999999</v>
      </c>
    </row>
    <row r="13" spans="1:57" s="1" customFormat="1" x14ac:dyDescent="0.25">
      <c r="A13" s="1">
        <v>2001</v>
      </c>
      <c r="B13" s="1">
        <v>0.72</v>
      </c>
      <c r="C13" s="41">
        <v>-999.9</v>
      </c>
      <c r="D13" s="41">
        <v>-999.9</v>
      </c>
      <c r="E13" s="1">
        <v>0.76400000000000001</v>
      </c>
      <c r="F13" s="1">
        <v>0.79500000000000004</v>
      </c>
      <c r="G13" s="21">
        <v>0.47599999999999998</v>
      </c>
      <c r="H13" s="1">
        <v>0.61599999999999999</v>
      </c>
      <c r="I13" s="1">
        <v>0.72599999999999998</v>
      </c>
      <c r="J13" s="1">
        <v>0.38800000000000001</v>
      </c>
      <c r="K13" s="1">
        <v>0.36599999999999999</v>
      </c>
      <c r="L13" s="41">
        <v>-999.9</v>
      </c>
      <c r="M13" s="1">
        <v>0.435</v>
      </c>
      <c r="N13" s="1">
        <v>0.20100000000000001</v>
      </c>
      <c r="O13" s="1">
        <v>0.16300000000000001</v>
      </c>
      <c r="P13" s="1">
        <v>0.17699999999999999</v>
      </c>
      <c r="Q13" s="1">
        <v>1.4770000000000001</v>
      </c>
      <c r="R13" s="1">
        <v>0.68899999999999995</v>
      </c>
      <c r="S13" s="1">
        <v>0.77600000000000002</v>
      </c>
      <c r="T13" s="1">
        <v>0.186</v>
      </c>
      <c r="U13" s="1">
        <v>0.74199999999999999</v>
      </c>
      <c r="V13" s="1">
        <v>0.48099999999999998</v>
      </c>
      <c r="W13" s="41">
        <v>-999.9</v>
      </c>
      <c r="X13" s="41">
        <v>-999.9</v>
      </c>
      <c r="Y13" s="39">
        <v>0.46200000000000002</v>
      </c>
      <c r="Z13" s="39">
        <v>0.48799999999999999</v>
      </c>
      <c r="AA13" s="39">
        <v>0.61</v>
      </c>
      <c r="AB13" s="39">
        <v>0.46800000000000003</v>
      </c>
      <c r="AC13" s="39">
        <v>0.43</v>
      </c>
      <c r="AD13" s="39">
        <v>0.78800000000000003</v>
      </c>
      <c r="AE13" s="39">
        <v>0.67700000000000005</v>
      </c>
      <c r="AF13" s="39">
        <v>0.61899999999999999</v>
      </c>
      <c r="AG13" s="39">
        <v>0.318</v>
      </c>
      <c r="AH13" s="39">
        <v>0.46200000000000002</v>
      </c>
      <c r="AI13" s="39">
        <v>1.2090000000000001</v>
      </c>
      <c r="AJ13" s="39">
        <v>0.36</v>
      </c>
      <c r="AK13" s="39">
        <v>0.24199999999999999</v>
      </c>
      <c r="AL13" s="39">
        <v>0.42299999999999999</v>
      </c>
      <c r="AM13" s="39">
        <v>0.67900000000000005</v>
      </c>
      <c r="AN13" s="1">
        <v>1.0680000000000001</v>
      </c>
      <c r="AO13" s="1">
        <v>1.3779999999999999</v>
      </c>
      <c r="AP13" s="1">
        <v>1.3140000000000001</v>
      </c>
      <c r="AQ13" s="1">
        <v>0.93700000000000006</v>
      </c>
      <c r="AR13" s="1">
        <v>0.94399999999999995</v>
      </c>
      <c r="AS13" s="1">
        <v>0.71699999999999997</v>
      </c>
      <c r="AT13" s="1">
        <v>1.056</v>
      </c>
      <c r="AU13" s="1">
        <v>1.272</v>
      </c>
      <c r="AV13" s="1">
        <v>0.315</v>
      </c>
      <c r="AW13" s="1">
        <v>0.56799999999999995</v>
      </c>
      <c r="AX13" s="1">
        <v>1</v>
      </c>
      <c r="AY13" s="1">
        <v>0.72099999999999997</v>
      </c>
      <c r="AZ13" s="1">
        <v>0.97699999999999998</v>
      </c>
      <c r="BA13" s="1">
        <v>1.5860000000000001</v>
      </c>
      <c r="BB13" s="1">
        <v>0.86899999999999999</v>
      </c>
      <c r="BC13" s="1">
        <v>0.56200000000000006</v>
      </c>
      <c r="BD13" s="1">
        <v>0.84099999999999997</v>
      </c>
      <c r="BE13" s="1">
        <v>1.587</v>
      </c>
    </row>
    <row r="14" spans="1:57" x14ac:dyDescent="0.25">
      <c r="A14" s="2">
        <v>2002</v>
      </c>
      <c r="B14" s="2">
        <v>0.73199999999999998</v>
      </c>
      <c r="C14" s="41">
        <v>-999.9</v>
      </c>
      <c r="D14" s="41">
        <v>-999.9</v>
      </c>
      <c r="E14" s="2">
        <v>0.76300000000000001</v>
      </c>
      <c r="F14" s="2">
        <v>0.751</v>
      </c>
      <c r="G14" s="22">
        <v>0.46100000000000002</v>
      </c>
      <c r="H14" s="2">
        <v>0.66</v>
      </c>
      <c r="I14" s="2">
        <v>0.63</v>
      </c>
      <c r="J14" s="2">
        <v>0.35699999999999998</v>
      </c>
      <c r="K14" s="2">
        <v>0.36699999999999999</v>
      </c>
      <c r="L14" s="2">
        <v>1.238</v>
      </c>
      <c r="M14" s="2">
        <v>0.497</v>
      </c>
      <c r="N14" s="2">
        <v>0.20799999999999999</v>
      </c>
      <c r="O14" s="2">
        <v>0.20499999999999999</v>
      </c>
      <c r="P14" s="2">
        <v>0.13600000000000001</v>
      </c>
      <c r="Q14" s="2">
        <v>1.41</v>
      </c>
      <c r="R14" s="2">
        <v>0.73099999999999998</v>
      </c>
      <c r="S14" s="2">
        <v>0.82099999999999995</v>
      </c>
      <c r="T14" s="2">
        <v>0.219</v>
      </c>
      <c r="U14" s="2">
        <v>0.70099999999999996</v>
      </c>
      <c r="V14" s="2">
        <v>0.46800000000000003</v>
      </c>
      <c r="W14" s="41">
        <v>-999.9</v>
      </c>
      <c r="X14" s="41">
        <v>-999.9</v>
      </c>
      <c r="Y14" s="2">
        <v>0.55000000000000004</v>
      </c>
      <c r="Z14" s="2">
        <v>0.44900000000000001</v>
      </c>
      <c r="AA14" s="2">
        <v>0.76400000000000001</v>
      </c>
      <c r="AB14" s="41">
        <v>-999.9</v>
      </c>
      <c r="AC14" s="41">
        <v>-999.9</v>
      </c>
      <c r="AD14" s="41">
        <v>-999.9</v>
      </c>
      <c r="AE14" s="41">
        <v>-999.9</v>
      </c>
      <c r="AF14" s="41">
        <v>-999.9</v>
      </c>
      <c r="AG14" s="41">
        <v>-999.9</v>
      </c>
      <c r="AH14" s="41">
        <v>-999.9</v>
      </c>
      <c r="AI14" s="2">
        <v>1.1339999999999999</v>
      </c>
      <c r="AJ14" s="2">
        <v>0.83199999999999996</v>
      </c>
      <c r="AK14" s="2">
        <v>0.27400000000000002</v>
      </c>
      <c r="AL14" s="2">
        <v>0.36499999999999999</v>
      </c>
      <c r="AM14" s="2">
        <v>0.70299999999999996</v>
      </c>
      <c r="AN14" s="35">
        <v>1.0840000000000001</v>
      </c>
      <c r="AO14" s="35">
        <v>1.3939999999999999</v>
      </c>
      <c r="AP14" s="35">
        <v>1.2829999999999999</v>
      </c>
      <c r="AQ14" s="35">
        <v>0.85499999999999998</v>
      </c>
      <c r="AR14" s="35">
        <v>0.98099999999999998</v>
      </c>
      <c r="AS14" s="35">
        <v>0.72099999999999997</v>
      </c>
      <c r="AT14" s="35">
        <v>1.083</v>
      </c>
      <c r="AU14" s="35">
        <v>1.2170000000000001</v>
      </c>
      <c r="AV14" s="35">
        <v>0.26200000000000001</v>
      </c>
      <c r="AW14" s="35">
        <v>0.45600000000000002</v>
      </c>
      <c r="AX14" s="35">
        <v>1.1100000000000001</v>
      </c>
      <c r="AY14" s="35">
        <v>0.78800000000000003</v>
      </c>
      <c r="AZ14" s="35">
        <v>0.95199999999999996</v>
      </c>
      <c r="BA14" s="35">
        <v>1.415</v>
      </c>
      <c r="BB14" s="35">
        <v>0.877</v>
      </c>
      <c r="BC14" s="35">
        <v>0.54500000000000004</v>
      </c>
      <c r="BD14" s="35">
        <v>0.82499999999999996</v>
      </c>
      <c r="BE14" s="35">
        <v>1.446</v>
      </c>
    </row>
    <row r="15" spans="1:57" x14ac:dyDescent="0.25">
      <c r="A15" s="2">
        <v>2003</v>
      </c>
      <c r="B15" s="2">
        <v>0.84899999999999998</v>
      </c>
      <c r="C15" s="41">
        <v>-999.9</v>
      </c>
      <c r="D15" s="41">
        <v>-999.9</v>
      </c>
      <c r="E15" s="2">
        <v>0.94199999999999995</v>
      </c>
      <c r="F15" s="2">
        <v>0.94099999999999995</v>
      </c>
      <c r="G15" s="22">
        <v>0.50700000000000001</v>
      </c>
      <c r="H15" s="2">
        <v>0.79600000000000004</v>
      </c>
      <c r="I15" s="2">
        <v>0.73599999999999999</v>
      </c>
      <c r="J15" s="2">
        <v>0.40600000000000003</v>
      </c>
      <c r="K15" s="2">
        <v>0.48</v>
      </c>
      <c r="L15" s="2">
        <v>1.1319999999999999</v>
      </c>
      <c r="M15" s="2">
        <v>0.498</v>
      </c>
      <c r="N15" s="2">
        <v>0.222</v>
      </c>
      <c r="O15" s="2">
        <v>0.218</v>
      </c>
      <c r="P15" s="2">
        <v>0.17499999999999999</v>
      </c>
      <c r="Q15" s="2">
        <v>1.6539999999999999</v>
      </c>
      <c r="R15" s="2">
        <v>0.72499999999999998</v>
      </c>
      <c r="S15" s="2">
        <v>0.873</v>
      </c>
      <c r="T15" s="2">
        <v>0.21199999999999999</v>
      </c>
      <c r="U15" s="2">
        <v>0.73499999999999999</v>
      </c>
      <c r="V15" s="2">
        <v>0.39300000000000002</v>
      </c>
      <c r="W15" s="41">
        <v>-999.9</v>
      </c>
      <c r="X15" s="41">
        <v>-999.9</v>
      </c>
      <c r="Y15" s="2">
        <v>0.64</v>
      </c>
      <c r="Z15" s="2">
        <v>0.60099999999999998</v>
      </c>
      <c r="AA15" s="2">
        <v>0.59199999999999997</v>
      </c>
      <c r="AB15" s="2">
        <v>0.6</v>
      </c>
      <c r="AC15" s="2">
        <v>0.46899999999999997</v>
      </c>
      <c r="AD15" s="2">
        <v>0.94699999999999995</v>
      </c>
      <c r="AE15" s="2">
        <v>0.78</v>
      </c>
      <c r="AF15" s="2">
        <v>0.68200000000000005</v>
      </c>
      <c r="AG15" s="41">
        <v>-999.9</v>
      </c>
      <c r="AH15" s="41">
        <v>-999.9</v>
      </c>
      <c r="AI15" s="2">
        <v>1.278</v>
      </c>
      <c r="AJ15" s="2">
        <v>0.64900000000000002</v>
      </c>
      <c r="AK15" s="2">
        <v>0.28799999999999998</v>
      </c>
      <c r="AL15" s="2">
        <v>0.61099999999999999</v>
      </c>
      <c r="AM15" s="2">
        <v>0.80600000000000005</v>
      </c>
      <c r="AN15" s="35">
        <v>0.79700000000000004</v>
      </c>
      <c r="AO15" s="35">
        <v>1.367</v>
      </c>
      <c r="AP15" s="35">
        <v>1.1499999999999999</v>
      </c>
      <c r="AQ15" s="35">
        <v>0.86699999999999999</v>
      </c>
      <c r="AR15" s="35">
        <v>1.0169999999999999</v>
      </c>
      <c r="AS15" s="35">
        <v>0.68600000000000005</v>
      </c>
      <c r="AT15" s="35">
        <v>1.1299999999999999</v>
      </c>
      <c r="AU15" s="35">
        <v>1.054</v>
      </c>
      <c r="AV15" s="35">
        <v>0.25</v>
      </c>
      <c r="AW15" s="35">
        <v>0.60499999999999998</v>
      </c>
      <c r="AX15" s="35">
        <v>1.327</v>
      </c>
      <c r="AY15" s="35">
        <v>0.871</v>
      </c>
      <c r="AZ15" s="35">
        <v>1.038</v>
      </c>
      <c r="BA15" s="35">
        <v>1.5169999999999999</v>
      </c>
      <c r="BB15" s="35">
        <v>0.81499999999999995</v>
      </c>
      <c r="BC15" s="35">
        <v>0.75700000000000001</v>
      </c>
      <c r="BD15" s="35">
        <v>0.83699999999999997</v>
      </c>
      <c r="BE15" s="35">
        <v>1.6419999999999999</v>
      </c>
    </row>
    <row r="16" spans="1:57" x14ac:dyDescent="0.25">
      <c r="A16" s="2">
        <v>2004</v>
      </c>
      <c r="B16" s="2">
        <v>0.70099999999999996</v>
      </c>
      <c r="C16" s="2">
        <v>0.82</v>
      </c>
      <c r="D16" s="2">
        <v>0.90600000000000003</v>
      </c>
      <c r="E16" s="2">
        <v>0.69399999999999995</v>
      </c>
      <c r="F16" s="2">
        <v>0.78600000000000003</v>
      </c>
      <c r="G16" s="22">
        <v>0.42499999999999999</v>
      </c>
      <c r="H16" s="2">
        <v>0.54100000000000004</v>
      </c>
      <c r="I16" s="2">
        <v>0.62</v>
      </c>
      <c r="J16" s="2">
        <v>0.378</v>
      </c>
      <c r="K16" s="2">
        <v>0.19500000000000001</v>
      </c>
      <c r="L16" s="2">
        <v>0.94799999999999995</v>
      </c>
      <c r="M16" s="2">
        <v>0.34899999999999998</v>
      </c>
      <c r="N16" s="2">
        <v>0.21199999999999999</v>
      </c>
      <c r="O16" s="2">
        <v>0.20300000000000001</v>
      </c>
      <c r="P16" s="2">
        <v>0.16400000000000001</v>
      </c>
      <c r="Q16" s="2">
        <v>1.375</v>
      </c>
      <c r="R16" s="2">
        <v>0.73099999999999998</v>
      </c>
      <c r="S16" s="2">
        <v>0.67200000000000004</v>
      </c>
      <c r="T16" s="2">
        <v>0.20300000000000001</v>
      </c>
      <c r="U16" s="2">
        <v>0.53900000000000003</v>
      </c>
      <c r="V16" s="2">
        <v>0.40300000000000002</v>
      </c>
      <c r="W16" s="41">
        <v>-999.9</v>
      </c>
      <c r="X16" s="41">
        <v>-999.9</v>
      </c>
      <c r="Y16" s="2">
        <v>0.47599999999999998</v>
      </c>
      <c r="Z16" s="2">
        <v>0.47299999999999998</v>
      </c>
      <c r="AA16" s="2">
        <v>0.52400000000000002</v>
      </c>
      <c r="AB16" s="2">
        <v>0.35899999999999999</v>
      </c>
      <c r="AC16" s="2">
        <v>0.29399999999999998</v>
      </c>
      <c r="AD16" s="2">
        <v>0.78200000000000003</v>
      </c>
      <c r="AE16" s="2">
        <v>0.48099999999999998</v>
      </c>
      <c r="AF16" s="2">
        <v>0.51</v>
      </c>
      <c r="AG16" s="41">
        <v>-999.9</v>
      </c>
      <c r="AH16" s="41">
        <v>-999.9</v>
      </c>
      <c r="AI16" s="2">
        <v>1.1259999999999999</v>
      </c>
      <c r="AJ16" s="2">
        <v>0.44700000000000001</v>
      </c>
      <c r="AK16" s="41">
        <v>-999.9</v>
      </c>
      <c r="AL16" s="2">
        <v>0.50900000000000001</v>
      </c>
      <c r="AM16" s="2">
        <v>0.57599999999999996</v>
      </c>
      <c r="AN16" s="35">
        <v>0.80400000000000005</v>
      </c>
      <c r="AO16" s="41">
        <v>-999.9</v>
      </c>
      <c r="AP16" s="35">
        <v>1.3069999999999999</v>
      </c>
      <c r="AQ16" s="35">
        <v>0.83099999999999996</v>
      </c>
      <c r="AR16" s="35">
        <v>1.004</v>
      </c>
      <c r="AS16" s="35">
        <v>0.71599999999999997</v>
      </c>
      <c r="AT16" s="35">
        <v>1.3160000000000001</v>
      </c>
      <c r="AU16" s="35">
        <v>1.018</v>
      </c>
      <c r="AV16" s="35">
        <v>0.27900000000000003</v>
      </c>
      <c r="AW16" s="35">
        <v>0.64100000000000001</v>
      </c>
      <c r="AX16" s="35">
        <v>1.1000000000000001</v>
      </c>
      <c r="AY16" s="41">
        <v>-999.9</v>
      </c>
      <c r="AZ16" s="41">
        <v>-999.9</v>
      </c>
      <c r="BA16" s="35">
        <v>1.198</v>
      </c>
      <c r="BB16" s="35">
        <v>0.65900000000000003</v>
      </c>
      <c r="BC16" s="35">
        <v>0.33100000000000002</v>
      </c>
      <c r="BD16" s="35">
        <v>0.68400000000000005</v>
      </c>
      <c r="BE16" s="35">
        <v>1.2050000000000001</v>
      </c>
    </row>
    <row r="17" spans="1:57" x14ac:dyDescent="0.25">
      <c r="A17" s="2">
        <v>2005</v>
      </c>
      <c r="B17" s="2">
        <v>0.74399999999999999</v>
      </c>
      <c r="C17" s="2">
        <v>1.056</v>
      </c>
      <c r="D17" s="2">
        <v>1.1639999999999999</v>
      </c>
      <c r="E17" s="2">
        <v>0.72799999999999998</v>
      </c>
      <c r="F17" s="2">
        <v>0.82499999999999996</v>
      </c>
      <c r="G17" s="22">
        <v>0.46600000000000003</v>
      </c>
      <c r="H17" s="2">
        <v>0.51700000000000002</v>
      </c>
      <c r="I17" s="2">
        <v>0.60699999999999998</v>
      </c>
      <c r="J17" s="2">
        <v>0.39</v>
      </c>
      <c r="K17" s="2">
        <v>0.21940000000000001</v>
      </c>
      <c r="L17" s="2">
        <v>0.77500000000000002</v>
      </c>
      <c r="M17" s="2">
        <v>0.45800000000000002</v>
      </c>
      <c r="N17" s="2">
        <v>0.215</v>
      </c>
      <c r="O17" s="2">
        <v>0.185</v>
      </c>
      <c r="P17" s="2">
        <v>0.184</v>
      </c>
      <c r="Q17" s="2">
        <v>1.58</v>
      </c>
      <c r="R17" s="2">
        <v>0.77700000000000002</v>
      </c>
      <c r="S17" s="2">
        <v>0.69599999999999995</v>
      </c>
      <c r="T17" s="2">
        <v>0.221</v>
      </c>
      <c r="U17" s="2">
        <v>0.61099999999999999</v>
      </c>
      <c r="V17" s="2">
        <v>0.48399999999999999</v>
      </c>
      <c r="W17" s="41">
        <v>-999.9</v>
      </c>
      <c r="X17" s="41">
        <v>-999.9</v>
      </c>
      <c r="Y17" s="2">
        <v>0.59199999999999997</v>
      </c>
      <c r="Z17" s="2">
        <v>0.60199999999999998</v>
      </c>
      <c r="AA17" s="2">
        <v>0.53700000000000003</v>
      </c>
      <c r="AB17" s="2">
        <v>0.375</v>
      </c>
      <c r="AC17" s="2">
        <v>0.36499999999999999</v>
      </c>
      <c r="AD17" s="2">
        <v>0.75700000000000001</v>
      </c>
      <c r="AE17" s="2">
        <v>0.55000000000000004</v>
      </c>
      <c r="AF17" s="41">
        <v>-999.9</v>
      </c>
      <c r="AG17" s="41">
        <v>-999.9</v>
      </c>
      <c r="AH17" s="41">
        <v>-999.9</v>
      </c>
      <c r="AI17" s="2">
        <v>1.411</v>
      </c>
      <c r="AJ17" s="2">
        <v>0.36899999999999999</v>
      </c>
      <c r="AK17" s="41">
        <v>-999.9</v>
      </c>
      <c r="AL17" s="2">
        <v>1.2649999999999999</v>
      </c>
      <c r="AM17" s="2">
        <v>0.65500000000000003</v>
      </c>
      <c r="AN17" s="35">
        <v>0.73599999999999999</v>
      </c>
      <c r="AO17" s="35">
        <v>1.1379999999999999</v>
      </c>
      <c r="AP17" s="35">
        <v>1.252</v>
      </c>
      <c r="AQ17" s="35">
        <v>0.79</v>
      </c>
      <c r="AR17" s="35">
        <v>0.86199999999999999</v>
      </c>
      <c r="AS17" s="35">
        <v>0.627</v>
      </c>
      <c r="AT17" s="35">
        <v>1.113</v>
      </c>
      <c r="AU17" s="35">
        <v>0.878</v>
      </c>
      <c r="AV17" s="35">
        <v>0.28399999999999997</v>
      </c>
      <c r="AW17" s="35">
        <v>0.69699999999999995</v>
      </c>
      <c r="AX17" s="35">
        <v>0.89300000000000002</v>
      </c>
      <c r="AY17" s="35">
        <v>0.64600000000000002</v>
      </c>
      <c r="AZ17" s="35">
        <v>0.80400000000000005</v>
      </c>
      <c r="BA17" s="35">
        <v>1.3009999999999999</v>
      </c>
      <c r="BB17" s="35">
        <v>0.65900000000000003</v>
      </c>
      <c r="BC17" s="35">
        <v>1.1439999999999999</v>
      </c>
      <c r="BD17" s="35">
        <v>0.88400000000000001</v>
      </c>
      <c r="BE17" s="35">
        <v>1.377</v>
      </c>
    </row>
    <row r="18" spans="1:57" x14ac:dyDescent="0.25">
      <c r="A18" s="2">
        <v>2006</v>
      </c>
      <c r="B18" s="2">
        <v>0.80300000000000005</v>
      </c>
      <c r="C18" s="2">
        <v>1.0449999999999999</v>
      </c>
      <c r="D18" s="2">
        <v>1.131</v>
      </c>
      <c r="E18" s="2">
        <v>0.80300000000000005</v>
      </c>
      <c r="F18" s="2">
        <v>0.94099999999999995</v>
      </c>
      <c r="G18" s="22">
        <v>0.41799999999999998</v>
      </c>
      <c r="H18" s="2">
        <v>0.53600000000000003</v>
      </c>
      <c r="I18" s="2">
        <v>0.67600000000000005</v>
      </c>
      <c r="J18" s="2">
        <v>0.38900000000000001</v>
      </c>
      <c r="K18" s="2">
        <v>0.28349999999999997</v>
      </c>
      <c r="L18" s="2">
        <v>0.38700000000000001</v>
      </c>
      <c r="M18" s="2">
        <v>0.53100000000000003</v>
      </c>
      <c r="N18" s="2">
        <v>0.22500000000000001</v>
      </c>
      <c r="O18" s="2">
        <v>0.245</v>
      </c>
      <c r="P18" s="2">
        <v>0.126</v>
      </c>
      <c r="Q18" s="2">
        <v>1.81</v>
      </c>
      <c r="R18" s="2">
        <v>0.79600000000000004</v>
      </c>
      <c r="S18" s="2">
        <v>0.82499999999999996</v>
      </c>
      <c r="T18" s="2">
        <v>0.252</v>
      </c>
      <c r="U18" s="2">
        <v>0.74299999999999999</v>
      </c>
      <c r="V18" s="2">
        <v>0.33</v>
      </c>
      <c r="W18" s="41">
        <v>-999.9</v>
      </c>
      <c r="X18" s="41">
        <v>-999.9</v>
      </c>
      <c r="Y18" s="2">
        <v>0.65100000000000002</v>
      </c>
      <c r="Z18" s="2">
        <v>0.64100000000000001</v>
      </c>
      <c r="AA18" s="2">
        <v>0.53</v>
      </c>
      <c r="AB18" s="2">
        <v>0.42499999999999999</v>
      </c>
      <c r="AC18" s="2">
        <v>0.42299999999999999</v>
      </c>
      <c r="AD18" s="2">
        <v>0.77300000000000002</v>
      </c>
      <c r="AE18" s="41">
        <v>-999.9</v>
      </c>
      <c r="AF18" s="41">
        <v>-999.9</v>
      </c>
      <c r="AG18" s="41">
        <v>-999.9</v>
      </c>
      <c r="AH18" s="41">
        <v>-999.9</v>
      </c>
      <c r="AI18" s="41">
        <v>-999.9</v>
      </c>
      <c r="AJ18" s="2">
        <v>0.34699999999999998</v>
      </c>
      <c r="AK18" s="41">
        <v>-999.9</v>
      </c>
      <c r="AL18" s="41">
        <v>-999.9</v>
      </c>
      <c r="AM18" s="2">
        <v>0.72</v>
      </c>
      <c r="AN18" s="35">
        <v>0.68600000000000005</v>
      </c>
      <c r="AO18" s="35">
        <v>1.274</v>
      </c>
      <c r="AP18" s="35">
        <v>1.0620000000000001</v>
      </c>
      <c r="AQ18" s="35">
        <v>0.69199999999999995</v>
      </c>
      <c r="AR18" s="35">
        <v>0.79800000000000004</v>
      </c>
      <c r="AS18" s="35">
        <v>0.57599999999999996</v>
      </c>
      <c r="AT18" s="35">
        <v>0.95199999999999996</v>
      </c>
      <c r="AU18" s="35">
        <v>0.94199999999999995</v>
      </c>
      <c r="AV18" s="35">
        <v>0.28899999999999998</v>
      </c>
      <c r="AW18" s="35">
        <v>0.86</v>
      </c>
      <c r="AX18" s="35">
        <v>1.089</v>
      </c>
      <c r="AY18" s="35">
        <v>0.70099999999999996</v>
      </c>
      <c r="AZ18" s="35">
        <v>0.70599999999999996</v>
      </c>
      <c r="BA18" s="35">
        <v>1.349</v>
      </c>
      <c r="BB18" s="35">
        <v>0.8</v>
      </c>
      <c r="BC18" s="35">
        <v>0.25700000000000001</v>
      </c>
      <c r="BD18" s="35">
        <v>0.97499999999999998</v>
      </c>
      <c r="BE18" s="35">
        <v>1.2689999999999999</v>
      </c>
    </row>
    <row r="19" spans="1:57" x14ac:dyDescent="0.25">
      <c r="A19" s="2">
        <v>2007</v>
      </c>
      <c r="B19" s="2">
        <v>0.63</v>
      </c>
      <c r="C19" s="2">
        <v>0.72399999999999998</v>
      </c>
      <c r="D19" s="2">
        <v>0.95599999999999996</v>
      </c>
      <c r="E19" s="2">
        <v>0.63900000000000001</v>
      </c>
      <c r="F19" s="2">
        <v>0.72499999999999998</v>
      </c>
      <c r="G19" s="22">
        <v>0.35199999999999998</v>
      </c>
      <c r="H19" s="2">
        <v>0.28199999999999997</v>
      </c>
      <c r="I19" s="2">
        <v>0.46200000000000002</v>
      </c>
      <c r="J19" s="2">
        <v>0.25900000000000001</v>
      </c>
      <c r="K19" s="2">
        <v>0.30370000000000003</v>
      </c>
      <c r="L19" s="2">
        <v>0.53</v>
      </c>
      <c r="M19" s="2">
        <v>0.27700000000000002</v>
      </c>
      <c r="N19" s="2">
        <v>0.14499999999999999</v>
      </c>
      <c r="O19" s="2">
        <v>0.127</v>
      </c>
      <c r="P19" s="2">
        <v>0.112</v>
      </c>
      <c r="Q19" s="2">
        <v>1.5980000000000001</v>
      </c>
      <c r="R19" s="2">
        <v>0.81299999999999994</v>
      </c>
      <c r="S19" s="2">
        <v>0.622</v>
      </c>
      <c r="T19" s="2">
        <v>0.17599999999999999</v>
      </c>
      <c r="U19" s="2">
        <v>0.54900000000000004</v>
      </c>
      <c r="V19" s="2">
        <v>0.27</v>
      </c>
      <c r="W19" s="41">
        <v>-999.9</v>
      </c>
      <c r="X19" s="41">
        <v>-999.9</v>
      </c>
      <c r="Y19" s="2">
        <v>0.85899999999999999</v>
      </c>
      <c r="Z19" s="2">
        <v>0.93899999999999995</v>
      </c>
      <c r="AA19" s="2">
        <v>0.89900000000000002</v>
      </c>
      <c r="AB19" s="2">
        <v>0.44800000000000001</v>
      </c>
      <c r="AC19" s="41">
        <v>-999.9</v>
      </c>
      <c r="AD19" s="2">
        <v>0.76200000000000001</v>
      </c>
      <c r="AE19" s="41">
        <v>-999.9</v>
      </c>
      <c r="AF19" s="41">
        <v>-999.9</v>
      </c>
      <c r="AG19" s="41">
        <v>-999.9</v>
      </c>
      <c r="AH19" s="41">
        <v>-999.9</v>
      </c>
      <c r="AI19" s="41">
        <v>-999.9</v>
      </c>
      <c r="AJ19" s="2">
        <v>0.32400000000000001</v>
      </c>
      <c r="AK19" s="41">
        <v>-999.9</v>
      </c>
      <c r="AL19" s="41">
        <v>-999.9</v>
      </c>
      <c r="AM19" s="2">
        <v>0.56999999999999995</v>
      </c>
      <c r="AN19" s="35">
        <v>0.70599999999999996</v>
      </c>
      <c r="AO19" s="35">
        <v>1.1399999999999999</v>
      </c>
      <c r="AP19" s="35">
        <v>0.94599999999999995</v>
      </c>
      <c r="AQ19" s="35">
        <v>0.71699999999999997</v>
      </c>
      <c r="AR19" s="35">
        <v>0.8</v>
      </c>
      <c r="AS19" s="35">
        <v>0.55300000000000005</v>
      </c>
      <c r="AT19" s="35">
        <v>0.91600000000000004</v>
      </c>
      <c r="AU19" s="35">
        <v>0.81200000000000006</v>
      </c>
      <c r="AV19" s="35">
        <v>0.21</v>
      </c>
      <c r="AW19" s="35">
        <v>0.84099999999999997</v>
      </c>
      <c r="AX19" s="35">
        <v>1.1279999999999999</v>
      </c>
      <c r="AY19" s="35">
        <v>0.59299999999999997</v>
      </c>
      <c r="AZ19" s="35">
        <v>0.71099999999999997</v>
      </c>
      <c r="BA19" s="35">
        <v>1.23</v>
      </c>
      <c r="BB19" s="35">
        <v>0.629</v>
      </c>
      <c r="BC19" s="35">
        <v>0.218</v>
      </c>
      <c r="BD19" s="35">
        <v>0.83199999999999996</v>
      </c>
      <c r="BE19" s="35">
        <v>0.90600000000000003</v>
      </c>
    </row>
    <row r="20" spans="1:57" x14ac:dyDescent="0.25">
      <c r="A20" s="2">
        <v>2008</v>
      </c>
      <c r="B20" s="2">
        <v>0.52200000000000002</v>
      </c>
      <c r="C20" s="2">
        <v>0.77300000000000002</v>
      </c>
      <c r="D20" s="2">
        <v>0.69599999999999995</v>
      </c>
      <c r="E20" s="2">
        <v>0.52200000000000002</v>
      </c>
      <c r="F20" s="2">
        <v>0.60099999999999998</v>
      </c>
      <c r="G20" s="22">
        <v>0.36599999999999999</v>
      </c>
      <c r="H20" s="2">
        <v>0.436</v>
      </c>
      <c r="I20" s="2">
        <v>0.46200000000000002</v>
      </c>
      <c r="J20" s="2">
        <v>0.22800000000000001</v>
      </c>
      <c r="K20" s="2">
        <v>0.34960000000000002</v>
      </c>
      <c r="L20" s="2">
        <v>0.94</v>
      </c>
      <c r="M20" s="2">
        <v>0.27900000000000003</v>
      </c>
      <c r="N20" s="2">
        <v>0.152</v>
      </c>
      <c r="O20" s="2">
        <v>0.13900000000000001</v>
      </c>
      <c r="P20" s="2">
        <v>0.14499999999999999</v>
      </c>
      <c r="Q20" s="2">
        <v>1.5229999999999999</v>
      </c>
      <c r="R20" s="2">
        <v>0.82799999999999996</v>
      </c>
      <c r="S20" s="2">
        <v>0.61699999999999999</v>
      </c>
      <c r="T20" s="2">
        <v>0.17199999999999999</v>
      </c>
      <c r="U20" s="2">
        <v>0.49199999999999999</v>
      </c>
      <c r="V20" s="2">
        <v>0.22800000000000001</v>
      </c>
      <c r="W20" s="41">
        <v>-999.9</v>
      </c>
      <c r="X20" s="41">
        <v>-999.9</v>
      </c>
      <c r="Y20" s="41">
        <v>-999.9</v>
      </c>
      <c r="Z20" s="41">
        <v>-999.9</v>
      </c>
      <c r="AA20" s="41">
        <v>-999.9</v>
      </c>
      <c r="AB20" s="2">
        <v>0.33200000000000002</v>
      </c>
      <c r="AC20" s="41">
        <v>-999.9</v>
      </c>
      <c r="AD20" s="2">
        <v>0.72699999999999998</v>
      </c>
      <c r="AE20" s="41">
        <v>-999.9</v>
      </c>
      <c r="AF20" s="41">
        <v>-999.9</v>
      </c>
      <c r="AG20" s="41">
        <v>-999.9</v>
      </c>
      <c r="AH20" s="41">
        <v>-999.9</v>
      </c>
      <c r="AI20" s="41">
        <v>-999.9</v>
      </c>
      <c r="AJ20" s="2">
        <v>0.441</v>
      </c>
      <c r="AK20" s="41">
        <v>-999.9</v>
      </c>
      <c r="AL20" s="41">
        <v>-999.9</v>
      </c>
      <c r="AM20" s="2">
        <v>0.52800000000000002</v>
      </c>
      <c r="AN20" s="35">
        <v>0.54700000000000004</v>
      </c>
      <c r="AO20" s="35">
        <v>0.79800000000000004</v>
      </c>
      <c r="AP20" s="35">
        <v>0.83199999999999996</v>
      </c>
      <c r="AQ20" s="35">
        <v>0.50600000000000001</v>
      </c>
      <c r="AR20" s="35">
        <v>0.90800000000000003</v>
      </c>
      <c r="AS20" s="35">
        <v>0.39500000000000002</v>
      </c>
      <c r="AT20" s="35">
        <v>0.71</v>
      </c>
      <c r="AU20" s="35">
        <v>0.54600000000000004</v>
      </c>
      <c r="AV20" s="35">
        <v>0.23499999999999999</v>
      </c>
      <c r="AW20" s="35">
        <v>0.48099999999999998</v>
      </c>
      <c r="AX20" s="35">
        <v>0.71799999999999997</v>
      </c>
      <c r="AY20" s="35">
        <v>0.55400000000000005</v>
      </c>
      <c r="AZ20" s="35">
        <v>0.64300000000000002</v>
      </c>
      <c r="BA20" s="35">
        <v>1.3520000000000001</v>
      </c>
      <c r="BB20" s="35">
        <v>0.61199999999999999</v>
      </c>
      <c r="BC20" s="35">
        <v>0.157</v>
      </c>
      <c r="BD20" s="35">
        <v>0.75900000000000001</v>
      </c>
      <c r="BE20" s="35">
        <v>1.2150000000000001</v>
      </c>
    </row>
    <row r="21" spans="1:57" x14ac:dyDescent="0.25">
      <c r="A21" s="2">
        <v>2009</v>
      </c>
      <c r="B21" s="2">
        <v>0.53500000000000003</v>
      </c>
      <c r="C21" s="2">
        <v>0.76800000000000002</v>
      </c>
      <c r="D21" s="2">
        <v>0.78600000000000003</v>
      </c>
      <c r="E21" s="2">
        <v>0.622</v>
      </c>
      <c r="F21" s="2">
        <v>0.63</v>
      </c>
      <c r="G21" s="22">
        <v>0.38300000000000001</v>
      </c>
      <c r="H21" s="2">
        <v>0.46500000000000002</v>
      </c>
      <c r="I21" s="2">
        <v>0.47099999999999997</v>
      </c>
      <c r="J21" s="2">
        <v>0.27500000000000002</v>
      </c>
      <c r="K21" s="2">
        <v>0.1696</v>
      </c>
      <c r="L21" s="2">
        <v>0.83299999999999996</v>
      </c>
      <c r="M21" s="2">
        <v>0.30399999999999999</v>
      </c>
      <c r="N21" s="2">
        <v>0.155</v>
      </c>
      <c r="O21" s="2">
        <v>0.13600000000000001</v>
      </c>
      <c r="P21" s="2">
        <v>0.153</v>
      </c>
      <c r="Q21" s="2">
        <v>1.482</v>
      </c>
      <c r="R21" s="2">
        <v>0.81499999999999995</v>
      </c>
      <c r="S21" s="2">
        <v>0.56999999999999995</v>
      </c>
      <c r="T21" s="2">
        <v>0.16</v>
      </c>
      <c r="U21" s="2">
        <v>0.46100000000000002</v>
      </c>
      <c r="V21" s="2">
        <v>0.28199999999999997</v>
      </c>
      <c r="W21" s="41">
        <v>-999.9</v>
      </c>
      <c r="X21" s="41">
        <v>-999.9</v>
      </c>
      <c r="Y21" s="41">
        <v>-999.9</v>
      </c>
      <c r="Z21" s="41">
        <v>-999.9</v>
      </c>
      <c r="AA21" s="41">
        <v>-999.9</v>
      </c>
      <c r="AB21" s="41">
        <v>-999.9</v>
      </c>
      <c r="AC21" s="41">
        <v>-999.9</v>
      </c>
      <c r="AD21" s="2">
        <v>0.67</v>
      </c>
      <c r="AE21" s="41">
        <v>-999.9</v>
      </c>
      <c r="AF21" s="41">
        <v>-999.9</v>
      </c>
      <c r="AG21" s="41">
        <v>-999.9</v>
      </c>
      <c r="AH21" s="41">
        <v>-999.9</v>
      </c>
      <c r="AI21" s="41">
        <v>-999.9</v>
      </c>
      <c r="AJ21" s="2">
        <v>0.502</v>
      </c>
      <c r="AK21" s="41">
        <v>-999.9</v>
      </c>
      <c r="AL21" s="41">
        <v>-999.9</v>
      </c>
      <c r="AM21" s="41">
        <v>-999.9</v>
      </c>
      <c r="AN21" s="35">
        <v>0.57399999999999995</v>
      </c>
      <c r="AO21" s="35">
        <v>0.81399999999999995</v>
      </c>
      <c r="AP21" s="35">
        <v>0.78200000000000003</v>
      </c>
      <c r="AQ21" s="35">
        <v>0.56899999999999995</v>
      </c>
      <c r="AR21" s="35">
        <v>0.73599999999999999</v>
      </c>
      <c r="AS21" s="35">
        <v>0.434</v>
      </c>
      <c r="AT21" s="35">
        <v>0.73799999999999999</v>
      </c>
      <c r="AU21" s="35">
        <v>0.58799999999999997</v>
      </c>
      <c r="AV21" s="35">
        <v>0.25800000000000001</v>
      </c>
      <c r="AW21" s="35">
        <v>0.82399999999999995</v>
      </c>
      <c r="AX21" s="35">
        <v>0.84199999999999997</v>
      </c>
      <c r="AY21" s="35">
        <v>0.73</v>
      </c>
      <c r="AZ21" s="35">
        <v>0.94699999999999995</v>
      </c>
      <c r="BA21" s="35">
        <v>1.3</v>
      </c>
      <c r="BB21" s="35">
        <v>0.63800000000000001</v>
      </c>
      <c r="BC21" s="35">
        <v>0.154</v>
      </c>
      <c r="BD21" s="35">
        <v>0.88400000000000001</v>
      </c>
      <c r="BE21" s="35">
        <v>1.375</v>
      </c>
    </row>
    <row r="22" spans="1:57" x14ac:dyDescent="0.25">
      <c r="A22" s="2">
        <v>2010</v>
      </c>
      <c r="B22" s="2">
        <v>0.61399999999999999</v>
      </c>
      <c r="C22" s="2">
        <v>0.82499999999999996</v>
      </c>
      <c r="D22" s="2">
        <v>0.873</v>
      </c>
      <c r="E22" s="2">
        <v>0.61699999999999999</v>
      </c>
      <c r="F22" s="2">
        <v>0.64700000000000002</v>
      </c>
      <c r="G22" s="23">
        <v>0.40500000000000003</v>
      </c>
      <c r="H22" s="2">
        <v>0.49</v>
      </c>
      <c r="I22" s="2">
        <v>0.53700000000000003</v>
      </c>
      <c r="J22" s="2">
        <v>0.373</v>
      </c>
      <c r="K22" s="2">
        <v>0.1983</v>
      </c>
      <c r="L22" s="2">
        <v>1.083</v>
      </c>
      <c r="M22" s="2">
        <v>0.29499999999999998</v>
      </c>
      <c r="N22" s="2">
        <v>0.153</v>
      </c>
      <c r="O22" s="2">
        <v>0.13900000000000001</v>
      </c>
      <c r="P22" s="2">
        <v>0.13200000000000001</v>
      </c>
      <c r="Q22" s="2">
        <v>1.49</v>
      </c>
      <c r="R22" s="2">
        <v>0.86</v>
      </c>
      <c r="S22" s="2">
        <v>0.496</v>
      </c>
      <c r="T22" s="2">
        <v>0.16700000000000001</v>
      </c>
      <c r="U22" s="2">
        <v>0.48099999999999998</v>
      </c>
      <c r="V22" s="2">
        <v>0.25600000000000001</v>
      </c>
      <c r="W22" s="41">
        <v>-999.9</v>
      </c>
      <c r="X22" s="41">
        <v>-999.9</v>
      </c>
      <c r="Y22" s="41">
        <v>-999.9</v>
      </c>
      <c r="Z22" s="41">
        <v>-999.9</v>
      </c>
      <c r="AA22" s="41">
        <v>-999.9</v>
      </c>
      <c r="AB22" s="41">
        <v>-999.9</v>
      </c>
      <c r="AC22" s="41">
        <v>-999.9</v>
      </c>
      <c r="AD22" s="41">
        <v>-999.9</v>
      </c>
      <c r="AE22" s="41">
        <v>-999.9</v>
      </c>
      <c r="AF22" s="41">
        <v>-999.9</v>
      </c>
      <c r="AG22" s="41">
        <v>-999.9</v>
      </c>
      <c r="AH22" s="41">
        <v>-999.9</v>
      </c>
      <c r="AI22" s="41">
        <v>-999.9</v>
      </c>
      <c r="AJ22" s="41">
        <v>-999.9</v>
      </c>
      <c r="AK22" s="41">
        <v>-999.9</v>
      </c>
      <c r="AL22" s="41">
        <v>-999.9</v>
      </c>
      <c r="AM22" s="41">
        <v>-999.9</v>
      </c>
      <c r="AN22" s="35">
        <v>0.45800000000000002</v>
      </c>
      <c r="AO22" s="35">
        <v>0.64700000000000002</v>
      </c>
      <c r="AP22" s="35">
        <v>0.66200000000000003</v>
      </c>
      <c r="AQ22" s="35">
        <v>0.45800000000000002</v>
      </c>
      <c r="AR22" s="35">
        <v>0.56100000000000005</v>
      </c>
      <c r="AS22" s="35">
        <v>0.33</v>
      </c>
      <c r="AT22" s="35">
        <v>0.57899999999999996</v>
      </c>
      <c r="AU22" s="35">
        <v>0.443</v>
      </c>
      <c r="AV22" s="35">
        <v>0.28299999999999997</v>
      </c>
      <c r="AW22" s="35">
        <v>0.66900000000000004</v>
      </c>
      <c r="AX22" s="35">
        <v>0.77500000000000002</v>
      </c>
      <c r="AY22" s="35">
        <v>0.79800000000000004</v>
      </c>
      <c r="AZ22" s="35">
        <v>0.94499999999999995</v>
      </c>
      <c r="BA22" s="35">
        <v>1.24</v>
      </c>
      <c r="BB22" s="35">
        <v>0.66</v>
      </c>
      <c r="BC22" s="35">
        <v>0.19400000000000001</v>
      </c>
      <c r="BD22" s="35">
        <v>0.79400000000000004</v>
      </c>
      <c r="BE22" s="35">
        <v>0.997</v>
      </c>
    </row>
    <row r="23" spans="1:57" x14ac:dyDescent="0.25">
      <c r="A23" s="2">
        <v>2011</v>
      </c>
      <c r="B23" s="2">
        <v>0.57499999999999996</v>
      </c>
      <c r="C23" s="2">
        <v>0.98599999999999999</v>
      </c>
      <c r="D23" s="2">
        <v>1.0389999999999999</v>
      </c>
      <c r="E23" s="2">
        <v>0.66600000000000004</v>
      </c>
      <c r="F23" s="2">
        <v>0.79100000000000004</v>
      </c>
      <c r="G23" s="23">
        <v>0.314</v>
      </c>
      <c r="H23" s="2">
        <v>0.42299999999999999</v>
      </c>
      <c r="I23" s="2">
        <v>0.40200000000000002</v>
      </c>
      <c r="J23" s="2">
        <v>0.26600000000000001</v>
      </c>
      <c r="K23" s="2">
        <v>0.1618</v>
      </c>
      <c r="L23" s="2">
        <v>0.89800000000000002</v>
      </c>
      <c r="M23" s="2">
        <v>0.33300000000000002</v>
      </c>
      <c r="N23" s="2">
        <v>0.13100000000000001</v>
      </c>
      <c r="O23" s="2">
        <v>0.13100000000000001</v>
      </c>
      <c r="P23" s="2">
        <v>0.115</v>
      </c>
      <c r="Q23" s="2">
        <v>1.3480000000000001</v>
      </c>
      <c r="R23" s="2">
        <v>0.84499999999999997</v>
      </c>
      <c r="S23" s="2">
        <v>0.623</v>
      </c>
      <c r="T23" s="2">
        <v>0.151</v>
      </c>
      <c r="U23" s="2">
        <v>0.53300000000000003</v>
      </c>
      <c r="V23" s="2">
        <v>0.35599999999999998</v>
      </c>
      <c r="W23" s="41">
        <v>-999.9</v>
      </c>
      <c r="X23" s="41">
        <v>-999.9</v>
      </c>
      <c r="Y23" s="41">
        <v>-999.9</v>
      </c>
      <c r="Z23" s="41">
        <v>-999.9</v>
      </c>
      <c r="AA23" s="41">
        <v>-999.9</v>
      </c>
      <c r="AB23" s="41">
        <v>-999.9</v>
      </c>
      <c r="AC23" s="41">
        <v>-999.9</v>
      </c>
      <c r="AD23" s="41">
        <v>-999.9</v>
      </c>
      <c r="AE23" s="41">
        <v>-999.9</v>
      </c>
      <c r="AF23" s="41">
        <v>-999.9</v>
      </c>
      <c r="AG23" s="41">
        <v>-999.9</v>
      </c>
      <c r="AH23" s="41">
        <v>-999.9</v>
      </c>
      <c r="AI23" s="41">
        <v>-999.9</v>
      </c>
      <c r="AJ23" s="41">
        <v>-999.9</v>
      </c>
      <c r="AK23" s="41">
        <v>-999.9</v>
      </c>
      <c r="AL23" s="41">
        <v>-999.9</v>
      </c>
      <c r="AM23" s="41">
        <v>-999.9</v>
      </c>
      <c r="AN23" s="35">
        <v>0.58399999999999996</v>
      </c>
      <c r="AO23" s="35">
        <v>0.81200000000000006</v>
      </c>
      <c r="AP23" s="35">
        <v>0.78400000000000003</v>
      </c>
      <c r="AQ23" s="41">
        <v>-999.9</v>
      </c>
      <c r="AR23" s="41">
        <v>-999.9</v>
      </c>
      <c r="AS23" s="41">
        <v>-999.9</v>
      </c>
      <c r="AT23" s="41">
        <v>-999.9</v>
      </c>
      <c r="AU23" s="41">
        <v>-999.9</v>
      </c>
      <c r="AV23" s="35">
        <v>0.22700000000000001</v>
      </c>
      <c r="AW23" s="41">
        <v>-999.9</v>
      </c>
      <c r="AX23" s="35">
        <v>0.86099999999999999</v>
      </c>
      <c r="AY23" s="35">
        <v>0.82399999999999995</v>
      </c>
      <c r="AZ23" s="35">
        <v>0.97399999999999998</v>
      </c>
      <c r="BA23" s="35">
        <v>1.2370000000000001</v>
      </c>
      <c r="BB23" s="35">
        <v>0.60099999999999998</v>
      </c>
      <c r="BC23" s="35">
        <v>0.60899999999999999</v>
      </c>
      <c r="BD23" s="35">
        <v>0.95199999999999996</v>
      </c>
      <c r="BE23" s="35">
        <v>1.3460000000000001</v>
      </c>
    </row>
    <row r="24" spans="1:57" x14ac:dyDescent="0.25">
      <c r="A24" s="2">
        <v>2012</v>
      </c>
      <c r="B24" s="2">
        <v>0.50600000000000001</v>
      </c>
      <c r="C24" s="2">
        <v>0.85</v>
      </c>
      <c r="D24" s="2">
        <v>0.79300000000000004</v>
      </c>
      <c r="E24" s="2">
        <v>0.52800000000000002</v>
      </c>
      <c r="F24" s="2">
        <v>0.59599999999999997</v>
      </c>
      <c r="G24" s="23">
        <v>0.32</v>
      </c>
      <c r="H24" s="2">
        <v>0.41399999999999998</v>
      </c>
      <c r="I24" s="2">
        <v>0.39700000000000002</v>
      </c>
      <c r="J24" s="2">
        <v>0.247</v>
      </c>
      <c r="K24" s="2">
        <v>0.13400000000000001</v>
      </c>
      <c r="L24" s="2">
        <v>0.72399999999999998</v>
      </c>
      <c r="M24" s="2">
        <v>0.27200000000000002</v>
      </c>
      <c r="N24" s="2">
        <v>0.123</v>
      </c>
      <c r="O24" s="2">
        <v>0.14099999999999999</v>
      </c>
      <c r="P24" s="2">
        <v>0.12</v>
      </c>
      <c r="Q24" s="2">
        <v>1.155</v>
      </c>
      <c r="R24" s="2">
        <v>0.91600000000000004</v>
      </c>
      <c r="S24" s="2">
        <v>0.496</v>
      </c>
      <c r="T24" s="2">
        <v>0.124</v>
      </c>
      <c r="U24" s="2">
        <v>0.35699999999999998</v>
      </c>
      <c r="V24" s="2">
        <v>0.23200000000000001</v>
      </c>
      <c r="W24" s="41">
        <v>-999.9</v>
      </c>
      <c r="X24" s="41">
        <v>-999.9</v>
      </c>
      <c r="Y24" s="41">
        <v>-999.9</v>
      </c>
      <c r="Z24" s="41">
        <v>-999.9</v>
      </c>
      <c r="AA24" s="41">
        <v>-999.9</v>
      </c>
      <c r="AB24" s="41">
        <v>-999.9</v>
      </c>
      <c r="AC24" s="41">
        <v>-999.9</v>
      </c>
      <c r="AD24" s="41">
        <v>-999.9</v>
      </c>
      <c r="AE24" s="41">
        <v>-999.9</v>
      </c>
      <c r="AF24" s="41">
        <v>-999.9</v>
      </c>
      <c r="AG24" s="41">
        <v>-999.9</v>
      </c>
      <c r="AH24" s="41">
        <v>-999.9</v>
      </c>
      <c r="AI24" s="41">
        <v>-999.9</v>
      </c>
      <c r="AJ24" s="41">
        <v>-999.9</v>
      </c>
      <c r="AK24" s="41">
        <v>-999.9</v>
      </c>
      <c r="AL24" s="41">
        <v>-999.9</v>
      </c>
      <c r="AM24" s="41">
        <v>-999.9</v>
      </c>
      <c r="AN24" s="35">
        <v>0.44400000000000001</v>
      </c>
      <c r="AO24" s="35">
        <v>0.65700000000000003</v>
      </c>
      <c r="AP24" s="35">
        <v>0.64800000000000002</v>
      </c>
      <c r="AQ24" s="35">
        <v>0.40200000000000002</v>
      </c>
      <c r="AR24" s="35">
        <v>0.51900000000000002</v>
      </c>
      <c r="AS24" s="35">
        <v>0.34</v>
      </c>
      <c r="AT24" s="35">
        <v>0.55800000000000005</v>
      </c>
      <c r="AU24" s="35">
        <v>0.434</v>
      </c>
      <c r="AV24" s="35">
        <v>0.222</v>
      </c>
      <c r="AW24" s="35">
        <v>0.52700000000000002</v>
      </c>
      <c r="AX24" s="35">
        <v>0.79</v>
      </c>
      <c r="AY24" s="35">
        <v>0.6925</v>
      </c>
      <c r="AZ24" s="35">
        <v>0.8357</v>
      </c>
      <c r="BA24" s="35">
        <v>0.99399999999999999</v>
      </c>
      <c r="BB24" s="35">
        <v>0.58199999999999996</v>
      </c>
      <c r="BC24" s="35">
        <v>0.69499999999999995</v>
      </c>
      <c r="BD24" s="35">
        <v>0.67500000000000004</v>
      </c>
      <c r="BE24" s="35">
        <v>1.1259999999999999</v>
      </c>
    </row>
    <row r="25" spans="1:57" x14ac:dyDescent="0.25">
      <c r="BE25" s="15"/>
    </row>
    <row r="26" spans="1:57" x14ac:dyDescent="0.25">
      <c r="A26" s="103" t="s">
        <v>135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AH26" s="15"/>
      <c r="BE26" s="15"/>
    </row>
    <row r="27" spans="1:57" x14ac:dyDescent="0.25">
      <c r="B27" s="2" t="s">
        <v>15</v>
      </c>
      <c r="C27" s="2" t="s">
        <v>18</v>
      </c>
      <c r="D27" s="2" t="s">
        <v>19</v>
      </c>
      <c r="E27" s="2" t="s">
        <v>28</v>
      </c>
      <c r="F27" s="2" t="s">
        <v>30</v>
      </c>
      <c r="G27" s="2" t="s">
        <v>45</v>
      </c>
      <c r="H27" s="2" t="s">
        <v>46</v>
      </c>
      <c r="I27" s="2" t="s">
        <v>47</v>
      </c>
      <c r="J27" s="2" t="s">
        <v>48</v>
      </c>
      <c r="K27" s="2" t="s">
        <v>73</v>
      </c>
      <c r="L27" s="2" t="s">
        <v>77</v>
      </c>
      <c r="M27" s="2" t="s">
        <v>81</v>
      </c>
      <c r="N27" s="2" t="s">
        <v>83</v>
      </c>
      <c r="O27" s="2" t="s">
        <v>84</v>
      </c>
      <c r="P27" s="2" t="s">
        <v>86</v>
      </c>
      <c r="Q27" s="2" t="s">
        <v>87</v>
      </c>
      <c r="R27" s="2" t="s">
        <v>88</v>
      </c>
      <c r="S27" s="2" t="s">
        <v>136</v>
      </c>
      <c r="T27" s="2" t="s">
        <v>98</v>
      </c>
      <c r="U27" s="2" t="s">
        <v>100</v>
      </c>
      <c r="V27" s="2" t="s">
        <v>103</v>
      </c>
      <c r="X27" s="15"/>
      <c r="AH27" s="15"/>
      <c r="BE27" s="15"/>
    </row>
    <row r="28" spans="1:57" x14ac:dyDescent="0.25">
      <c r="A28" s="2">
        <v>1990</v>
      </c>
      <c r="B28" s="2">
        <v>3.8458000000000001</v>
      </c>
      <c r="C28" s="2">
        <v>2.0647000000000002</v>
      </c>
      <c r="D28" s="2">
        <v>2.5169000000000001</v>
      </c>
      <c r="E28" s="2">
        <v>1.5001</v>
      </c>
      <c r="F28" s="2">
        <v>1.4395</v>
      </c>
      <c r="G28" s="2">
        <v>0.76780000000000004</v>
      </c>
      <c r="H28" s="2">
        <v>0.98880000000000001</v>
      </c>
      <c r="I28" s="2">
        <v>1.3471</v>
      </c>
      <c r="J28" s="2">
        <v>0.59319999999999995</v>
      </c>
      <c r="K28" s="2">
        <v>0.66749999999999998</v>
      </c>
      <c r="L28" s="2">
        <v>2.3530000000000002</v>
      </c>
      <c r="M28" s="2">
        <v>0.89370000000000005</v>
      </c>
      <c r="N28" s="2">
        <v>0.38540000000000002</v>
      </c>
      <c r="O28" s="2">
        <v>0.53300000000000003</v>
      </c>
      <c r="P28" s="41">
        <v>-999.9</v>
      </c>
      <c r="Q28" s="2">
        <v>2.6419999999999999</v>
      </c>
      <c r="R28" s="41">
        <v>-999.9</v>
      </c>
      <c r="S28" s="2">
        <v>2.1021000000000001</v>
      </c>
      <c r="T28" s="2">
        <v>0.42620000000000002</v>
      </c>
      <c r="U28" s="2">
        <v>1.4859</v>
      </c>
      <c r="V28" s="2">
        <v>1.2934000000000001</v>
      </c>
      <c r="X28" s="43"/>
      <c r="Z28" s="2" t="s">
        <v>19</v>
      </c>
      <c r="AA28" s="2" t="s">
        <v>154</v>
      </c>
      <c r="AB28" s="2" t="s">
        <v>155</v>
      </c>
      <c r="AC28" s="2" t="s">
        <v>156</v>
      </c>
      <c r="AD28" s="2" t="s">
        <v>157</v>
      </c>
      <c r="AE28" s="2" t="s">
        <v>158</v>
      </c>
      <c r="AF28" s="2">
        <v>10.3102</v>
      </c>
      <c r="AH28" s="15"/>
      <c r="BE28" s="15"/>
    </row>
    <row r="29" spans="1:57" x14ac:dyDescent="0.25">
      <c r="A29" s="2">
        <v>1991</v>
      </c>
      <c r="B29" s="2">
        <v>2.4076</v>
      </c>
      <c r="C29" s="2">
        <v>3.9596</v>
      </c>
      <c r="D29" s="2">
        <v>3.1469</v>
      </c>
      <c r="E29" s="2">
        <v>1.9246000000000001</v>
      </c>
      <c r="F29" s="2">
        <v>2.0419999999999998</v>
      </c>
      <c r="G29" s="2">
        <v>0.97140000000000004</v>
      </c>
      <c r="H29" s="2">
        <v>1.3455999999999999</v>
      </c>
      <c r="I29" s="2">
        <v>1.9731000000000001</v>
      </c>
      <c r="J29" s="2">
        <v>0.83289999999999997</v>
      </c>
      <c r="K29" s="2">
        <v>0.60250000000000004</v>
      </c>
      <c r="L29" s="2">
        <v>3.5042</v>
      </c>
      <c r="M29" s="2">
        <v>1.0748</v>
      </c>
      <c r="N29" s="2">
        <v>0.628</v>
      </c>
      <c r="O29" s="2">
        <v>0.43690000000000001</v>
      </c>
      <c r="P29" s="2">
        <v>0.32290000000000002</v>
      </c>
      <c r="Q29" s="2">
        <v>4.1079999999999997</v>
      </c>
      <c r="R29" s="2">
        <v>1.6476999999999999</v>
      </c>
      <c r="S29" s="2">
        <v>1.3866000000000001</v>
      </c>
      <c r="T29" s="2">
        <v>0.62339999999999995</v>
      </c>
      <c r="U29" s="2">
        <v>1.3432999999999999</v>
      </c>
      <c r="V29" s="2">
        <v>1.1435</v>
      </c>
      <c r="X29" s="43"/>
      <c r="Z29" s="2" t="s">
        <v>19</v>
      </c>
      <c r="AA29" s="2" t="s">
        <v>154</v>
      </c>
      <c r="AB29" s="2" t="s">
        <v>155</v>
      </c>
      <c r="AC29" s="2" t="s">
        <v>158</v>
      </c>
      <c r="AD29" s="2" t="s">
        <v>157</v>
      </c>
      <c r="AE29" s="2" t="s">
        <v>159</v>
      </c>
      <c r="AF29" s="2">
        <v>13.301399999999999</v>
      </c>
      <c r="AH29" s="15"/>
      <c r="BE29" s="15"/>
    </row>
    <row r="30" spans="1:57" x14ac:dyDescent="0.25">
      <c r="A30" s="2">
        <v>1992</v>
      </c>
      <c r="B30" s="2">
        <v>1.1803999999999999</v>
      </c>
      <c r="C30" s="2">
        <v>2.0242</v>
      </c>
      <c r="D30" s="2">
        <v>2.0171000000000001</v>
      </c>
      <c r="E30" s="2">
        <v>1.6536999999999999</v>
      </c>
      <c r="F30" s="2">
        <v>1.6548</v>
      </c>
      <c r="G30" s="2">
        <v>0.85209999999999997</v>
      </c>
      <c r="H30" s="2">
        <v>1.2753000000000001</v>
      </c>
      <c r="I30" s="2">
        <v>1.4701</v>
      </c>
      <c r="J30" s="2">
        <v>0.76270000000000004</v>
      </c>
      <c r="K30" s="2">
        <v>0.47820000000000001</v>
      </c>
      <c r="L30" s="2">
        <v>2.6252</v>
      </c>
      <c r="M30" s="2">
        <v>0.93720000000000003</v>
      </c>
      <c r="N30" s="2">
        <v>0.39910000000000001</v>
      </c>
      <c r="O30" s="2">
        <v>0.49780000000000002</v>
      </c>
      <c r="P30" s="2">
        <v>0.34470000000000001</v>
      </c>
      <c r="Q30" s="41">
        <v>-999.9</v>
      </c>
      <c r="R30" s="2">
        <v>1.4035</v>
      </c>
      <c r="S30" s="2">
        <v>1.0098</v>
      </c>
      <c r="T30" s="2">
        <v>0.45889999999999997</v>
      </c>
      <c r="U30" s="2">
        <v>1.0729</v>
      </c>
      <c r="V30" s="2">
        <v>0.76</v>
      </c>
      <c r="X30" s="43"/>
      <c r="Z30" s="2" t="s">
        <v>19</v>
      </c>
      <c r="AA30" s="2" t="s">
        <v>154</v>
      </c>
      <c r="AB30" s="2" t="s">
        <v>155</v>
      </c>
      <c r="AC30" s="2" t="s">
        <v>159</v>
      </c>
      <c r="AD30" s="2" t="s">
        <v>157</v>
      </c>
      <c r="AE30" s="2" t="s">
        <v>160</v>
      </c>
      <c r="AF30" s="2">
        <v>9.4857999999999993</v>
      </c>
      <c r="AH30" s="15"/>
      <c r="BE30" s="15"/>
    </row>
    <row r="31" spans="1:57" x14ac:dyDescent="0.25">
      <c r="A31" s="2">
        <v>1993</v>
      </c>
      <c r="B31" s="2">
        <v>1.4866999999999999</v>
      </c>
      <c r="C31" s="2">
        <v>2.4150999999999998</v>
      </c>
      <c r="D31" s="2">
        <v>2.6960999999999999</v>
      </c>
      <c r="E31" s="2">
        <v>2.0465</v>
      </c>
      <c r="F31" s="2">
        <v>2.0594999999999999</v>
      </c>
      <c r="G31" s="2">
        <v>0.92279999999999995</v>
      </c>
      <c r="H31" s="2">
        <v>1.2155</v>
      </c>
      <c r="I31" s="2">
        <v>1.4762</v>
      </c>
      <c r="J31" s="2">
        <v>0.6623</v>
      </c>
      <c r="K31" s="2">
        <v>0.55570000000000008</v>
      </c>
      <c r="L31" s="2">
        <v>3.5206</v>
      </c>
      <c r="M31" s="2">
        <v>0.9073</v>
      </c>
      <c r="N31" s="2">
        <v>0.53110000000000002</v>
      </c>
      <c r="O31" s="2">
        <v>0.5635</v>
      </c>
      <c r="P31" s="2">
        <v>0.30609999999999998</v>
      </c>
      <c r="Q31" s="2">
        <v>2.5602</v>
      </c>
      <c r="R31" s="2">
        <v>1.9758</v>
      </c>
      <c r="S31" s="2">
        <v>1.3121</v>
      </c>
      <c r="T31" s="2">
        <v>0.57250000000000001</v>
      </c>
      <c r="U31" s="2">
        <v>1.5596000000000001</v>
      </c>
      <c r="V31" s="2">
        <v>1.3404</v>
      </c>
      <c r="X31" s="43"/>
      <c r="Z31" s="2" t="s">
        <v>19</v>
      </c>
      <c r="AA31" s="2" t="s">
        <v>154</v>
      </c>
      <c r="AB31" s="2" t="s">
        <v>155</v>
      </c>
      <c r="AC31" s="2" t="s">
        <v>160</v>
      </c>
      <c r="AD31" s="2" t="s">
        <v>157</v>
      </c>
      <c r="AE31" s="2" t="s">
        <v>161</v>
      </c>
      <c r="AF31" s="2">
        <v>6.2675999999999998</v>
      </c>
      <c r="AH31" s="15"/>
      <c r="BE31" s="15"/>
    </row>
    <row r="32" spans="1:57" x14ac:dyDescent="0.25">
      <c r="A32" s="2">
        <v>1994</v>
      </c>
      <c r="B32" s="2">
        <v>0.80079999999999996</v>
      </c>
      <c r="C32" s="2">
        <v>1.3968</v>
      </c>
      <c r="D32" s="2">
        <v>1.5044</v>
      </c>
      <c r="E32" s="2">
        <v>1.3403</v>
      </c>
      <c r="F32" s="2">
        <v>1.321</v>
      </c>
      <c r="G32" s="2">
        <v>0.63170000000000004</v>
      </c>
      <c r="H32" s="2">
        <v>0.91800000000000004</v>
      </c>
      <c r="I32" s="2">
        <v>1.0943000000000001</v>
      </c>
      <c r="J32" s="2">
        <v>0.56769999999999998</v>
      </c>
      <c r="K32" s="2">
        <v>0.4118</v>
      </c>
      <c r="L32" s="2">
        <v>1.8715999999999999</v>
      </c>
      <c r="M32" s="2">
        <v>0.72899999999999998</v>
      </c>
      <c r="N32" s="2">
        <v>0.32790000000000002</v>
      </c>
      <c r="O32" s="2">
        <v>0.42159999999999997</v>
      </c>
      <c r="P32" s="2">
        <v>0.27039999999999997</v>
      </c>
      <c r="Q32" s="2">
        <v>1.5314000000000001</v>
      </c>
      <c r="R32" s="2">
        <v>1.9298</v>
      </c>
      <c r="S32" s="2">
        <v>1.1587000000000001</v>
      </c>
      <c r="T32" s="2">
        <v>0.41110000000000002</v>
      </c>
      <c r="U32" s="2">
        <v>1.0794999999999999</v>
      </c>
      <c r="V32" s="2">
        <v>0.91059999999999997</v>
      </c>
      <c r="X32" s="43"/>
      <c r="Z32" s="2" t="s">
        <v>19</v>
      </c>
      <c r="AA32" s="2" t="s">
        <v>154</v>
      </c>
      <c r="AB32" s="2" t="s">
        <v>155</v>
      </c>
      <c r="AC32" s="2" t="s">
        <v>161</v>
      </c>
      <c r="AD32" s="2" t="s">
        <v>157</v>
      </c>
      <c r="AE32" s="2" t="s">
        <v>162</v>
      </c>
      <c r="AF32" s="2">
        <v>4.8517000000000001</v>
      </c>
      <c r="AH32" s="15"/>
      <c r="BE32" s="15"/>
    </row>
    <row r="33" spans="1:57" x14ac:dyDescent="0.25">
      <c r="A33" s="2">
        <v>1995</v>
      </c>
      <c r="B33" s="2">
        <v>0.97009999999999996</v>
      </c>
      <c r="C33" s="2">
        <v>1.3772</v>
      </c>
      <c r="D33" s="2">
        <v>1.4267000000000001</v>
      </c>
      <c r="E33" s="2">
        <v>1.1413</v>
      </c>
      <c r="F33" s="2">
        <v>1.3274999999999999</v>
      </c>
      <c r="G33" s="2">
        <v>0.76019999999999999</v>
      </c>
      <c r="H33" s="2">
        <v>0.85319999999999996</v>
      </c>
      <c r="I33" s="2">
        <v>1.0293000000000001</v>
      </c>
      <c r="J33" s="2">
        <v>0.64100000000000001</v>
      </c>
      <c r="K33" s="2">
        <v>0.38120000000000004</v>
      </c>
      <c r="L33" s="2">
        <v>0.98550000000000004</v>
      </c>
      <c r="M33" s="2">
        <v>0.65969999999999995</v>
      </c>
      <c r="N33" s="2">
        <v>0.33700000000000002</v>
      </c>
      <c r="O33" s="2">
        <v>0.34429999999999999</v>
      </c>
      <c r="P33" s="2">
        <v>0.26929999999999998</v>
      </c>
      <c r="Q33" s="2">
        <v>2.0912000000000002</v>
      </c>
      <c r="R33" s="2">
        <v>1.6932</v>
      </c>
      <c r="S33" s="2">
        <v>0.81330000000000002</v>
      </c>
      <c r="T33" s="2">
        <v>0.37830000000000003</v>
      </c>
      <c r="U33" s="2">
        <v>0.9345</v>
      </c>
      <c r="V33" s="2">
        <v>0.78069999999999995</v>
      </c>
      <c r="X33" s="43"/>
      <c r="Z33" s="2" t="s">
        <v>19</v>
      </c>
      <c r="AA33" s="2" t="s">
        <v>154</v>
      </c>
      <c r="AB33" s="2" t="s">
        <v>155</v>
      </c>
      <c r="AC33" s="2" t="s">
        <v>162</v>
      </c>
      <c r="AD33" s="2" t="s">
        <v>157</v>
      </c>
      <c r="AE33" s="2" t="s">
        <v>163</v>
      </c>
      <c r="AF33" s="2">
        <v>3.6377000000000002</v>
      </c>
      <c r="AH33" s="15"/>
      <c r="BE33" s="15"/>
    </row>
    <row r="34" spans="1:57" x14ac:dyDescent="0.25">
      <c r="A34" s="2">
        <v>1996</v>
      </c>
      <c r="B34" s="2">
        <v>1.6296999999999999</v>
      </c>
      <c r="C34" s="2">
        <v>1.9097999999999999</v>
      </c>
      <c r="D34" s="2">
        <v>2.1736</v>
      </c>
      <c r="E34" s="2">
        <v>1.5009999999999999</v>
      </c>
      <c r="F34" s="2">
        <v>1.4873000000000001</v>
      </c>
      <c r="G34" s="2">
        <v>0.77110000000000001</v>
      </c>
      <c r="H34" s="2">
        <v>1.0157</v>
      </c>
      <c r="I34" s="2">
        <v>1.3622000000000001</v>
      </c>
      <c r="J34" s="2">
        <v>0.63429999999999997</v>
      </c>
      <c r="K34" s="2">
        <v>0.53780000000000006</v>
      </c>
      <c r="L34" s="2">
        <v>1.115</v>
      </c>
      <c r="M34" s="2">
        <v>0.94089999999999996</v>
      </c>
      <c r="N34" s="2">
        <v>0.43869999999999998</v>
      </c>
      <c r="O34" s="2">
        <v>0.38080000000000003</v>
      </c>
      <c r="P34" s="2">
        <v>0.2888</v>
      </c>
      <c r="Q34" s="2">
        <v>2.0836999999999999</v>
      </c>
      <c r="R34" s="2">
        <v>1.9756</v>
      </c>
      <c r="S34" s="2">
        <v>1.2943</v>
      </c>
      <c r="T34" s="2">
        <v>0.50309999999999999</v>
      </c>
      <c r="U34" s="2">
        <v>1.4824999999999999</v>
      </c>
      <c r="V34" s="2">
        <v>0.80730000000000002</v>
      </c>
      <c r="X34" s="43"/>
      <c r="Z34" s="2" t="s">
        <v>19</v>
      </c>
      <c r="AA34" s="2" t="s">
        <v>154</v>
      </c>
      <c r="AB34" s="2" t="s">
        <v>155</v>
      </c>
      <c r="AC34" s="2" t="s">
        <v>163</v>
      </c>
      <c r="AD34" s="2" t="s">
        <v>157</v>
      </c>
      <c r="AE34" s="2" t="s">
        <v>164</v>
      </c>
      <c r="AF34" s="2">
        <v>6.07</v>
      </c>
      <c r="AH34" s="15"/>
      <c r="BE34" s="15"/>
    </row>
    <row r="35" spans="1:57" x14ac:dyDescent="0.25">
      <c r="A35" s="2">
        <v>1997</v>
      </c>
      <c r="B35" s="2">
        <v>0.79349999999999998</v>
      </c>
      <c r="C35" s="2">
        <v>1.3992</v>
      </c>
      <c r="D35" s="2">
        <v>1.2914000000000001</v>
      </c>
      <c r="E35" s="2">
        <v>0.81399999999999995</v>
      </c>
      <c r="F35" s="2">
        <v>0.73460000000000003</v>
      </c>
      <c r="G35" s="2">
        <v>0.45300000000000001</v>
      </c>
      <c r="H35" s="2">
        <v>0.58189999999999997</v>
      </c>
      <c r="I35" s="2">
        <v>0.77300000000000002</v>
      </c>
      <c r="J35" s="2">
        <v>0.59289999999999998</v>
      </c>
      <c r="K35" s="2">
        <v>0.70540000000000003</v>
      </c>
      <c r="L35" s="2">
        <v>1.2217</v>
      </c>
      <c r="M35" s="2">
        <v>0.41870000000000002</v>
      </c>
      <c r="N35" s="2">
        <v>0.24299999999999999</v>
      </c>
      <c r="O35" s="2">
        <v>0.18160000000000001</v>
      </c>
      <c r="P35" s="2">
        <v>0.29870000000000002</v>
      </c>
      <c r="Q35" s="2">
        <v>2.5926</v>
      </c>
      <c r="R35" s="2">
        <v>0.78839999999999999</v>
      </c>
      <c r="S35" s="2">
        <v>0.63260000000000005</v>
      </c>
      <c r="T35" s="2">
        <v>0.21909999999999999</v>
      </c>
      <c r="U35" s="2">
        <v>0.63119999999999998</v>
      </c>
      <c r="V35" s="2">
        <v>0.77029999999999998</v>
      </c>
      <c r="X35" s="43"/>
      <c r="Z35" s="2" t="s">
        <v>19</v>
      </c>
      <c r="AA35" s="2" t="s">
        <v>154</v>
      </c>
      <c r="AB35" s="2" t="s">
        <v>155</v>
      </c>
      <c r="AC35" s="2" t="s">
        <v>164</v>
      </c>
      <c r="AD35" s="2" t="s">
        <v>157</v>
      </c>
      <c r="AE35" s="2" t="s">
        <v>165</v>
      </c>
      <c r="AF35" s="2">
        <v>4.0484999999999998</v>
      </c>
      <c r="AH35" s="15"/>
      <c r="BE35" s="47"/>
    </row>
    <row r="36" spans="1:57" x14ac:dyDescent="0.25">
      <c r="A36" s="2">
        <v>1998</v>
      </c>
      <c r="B36" s="2">
        <v>0.78969999999999996</v>
      </c>
      <c r="C36" s="2">
        <v>1.26</v>
      </c>
      <c r="D36" s="2">
        <v>1.5288999999999999</v>
      </c>
      <c r="E36" s="2">
        <v>0.98480000000000001</v>
      </c>
      <c r="F36" s="2">
        <v>0.92130000000000001</v>
      </c>
      <c r="G36" s="2">
        <v>0.58409999999999995</v>
      </c>
      <c r="H36" s="2">
        <v>0.81599999999999995</v>
      </c>
      <c r="I36" s="2">
        <v>0.9073</v>
      </c>
      <c r="J36" s="2">
        <v>0.48899999999999999</v>
      </c>
      <c r="K36" s="41">
        <v>-999.9</v>
      </c>
      <c r="L36" s="2">
        <v>1.2907999999999999</v>
      </c>
      <c r="M36" s="2">
        <v>0.54830000000000001</v>
      </c>
      <c r="N36" s="2">
        <v>0.29580000000000001</v>
      </c>
      <c r="O36" s="2">
        <v>0.26119999999999999</v>
      </c>
      <c r="P36" s="2">
        <v>0.28449999999999998</v>
      </c>
      <c r="Q36" s="41">
        <v>-999.9</v>
      </c>
      <c r="R36" s="2">
        <v>0.99819999999999998</v>
      </c>
      <c r="S36" s="2">
        <v>0.76700000000000002</v>
      </c>
      <c r="T36" s="2">
        <v>0.29070000000000001</v>
      </c>
      <c r="U36" s="2">
        <v>0.77839999999999998</v>
      </c>
      <c r="V36" s="2">
        <v>0.70150000000000001</v>
      </c>
      <c r="X36" s="47"/>
      <c r="Z36" s="2" t="s">
        <v>19</v>
      </c>
      <c r="AA36" s="2" t="s">
        <v>154</v>
      </c>
      <c r="AB36" s="2" t="s">
        <v>155</v>
      </c>
      <c r="AC36" s="2" t="s">
        <v>165</v>
      </c>
      <c r="AD36" s="2" t="s">
        <v>157</v>
      </c>
      <c r="AE36" s="2" t="s">
        <v>166</v>
      </c>
      <c r="AF36" s="2">
        <v>2.7471999999999999</v>
      </c>
      <c r="AH36" s="47"/>
      <c r="BE36" s="15"/>
    </row>
    <row r="37" spans="1:57" x14ac:dyDescent="0.25">
      <c r="A37" s="2">
        <v>1999</v>
      </c>
      <c r="B37" s="2">
        <v>0.6704</v>
      </c>
      <c r="C37" s="41">
        <v>-999.9</v>
      </c>
      <c r="D37" s="41">
        <v>-999.9</v>
      </c>
      <c r="E37" s="2">
        <v>1.1315</v>
      </c>
      <c r="F37" s="2">
        <v>0.9486</v>
      </c>
      <c r="G37" s="2">
        <v>0.66400000000000003</v>
      </c>
      <c r="H37" s="2">
        <v>0.91100000000000003</v>
      </c>
      <c r="I37" s="2">
        <v>1.0079</v>
      </c>
      <c r="J37" s="2">
        <v>0.65069999999999995</v>
      </c>
      <c r="K37" s="41">
        <v>-999.9</v>
      </c>
      <c r="L37" s="2">
        <v>0.92500000000000004</v>
      </c>
      <c r="M37" s="2">
        <v>0.54830000000000001</v>
      </c>
      <c r="N37" s="2">
        <v>0.32350000000000001</v>
      </c>
      <c r="O37" s="2">
        <v>0.23430000000000001</v>
      </c>
      <c r="P37" s="2">
        <v>0.29899999999999999</v>
      </c>
      <c r="Q37" s="2">
        <v>1.4419999999999999</v>
      </c>
      <c r="R37" s="2">
        <v>0.85299999999999998</v>
      </c>
      <c r="S37" s="2">
        <v>0.79800000000000004</v>
      </c>
      <c r="T37" s="2">
        <v>0.29380000000000001</v>
      </c>
      <c r="U37" s="2">
        <v>0.90580000000000005</v>
      </c>
      <c r="V37" s="2">
        <v>0.55369999999999997</v>
      </c>
      <c r="X37" s="47"/>
      <c r="Z37" s="2" t="s">
        <v>19</v>
      </c>
      <c r="AA37" s="2" t="s">
        <v>154</v>
      </c>
      <c r="AB37" s="2" t="s">
        <v>155</v>
      </c>
      <c r="AC37" s="2" t="s">
        <v>166</v>
      </c>
      <c r="AD37" s="2" t="s">
        <v>157</v>
      </c>
      <c r="AE37" s="2" t="s">
        <v>167</v>
      </c>
      <c r="AF37" s="2">
        <v>1.8404</v>
      </c>
      <c r="AH37" s="47"/>
      <c r="BE37" s="15"/>
    </row>
    <row r="38" spans="1:57" x14ac:dyDescent="0.25">
      <c r="A38" s="2">
        <v>2000</v>
      </c>
      <c r="B38" s="2">
        <v>0.50219999999999998</v>
      </c>
      <c r="C38" s="41">
        <v>-999.9</v>
      </c>
      <c r="D38" s="41">
        <v>-999.9</v>
      </c>
      <c r="E38" s="2">
        <v>0.97829999999999995</v>
      </c>
      <c r="F38" s="2">
        <v>0.89229999999999998</v>
      </c>
      <c r="G38" s="2">
        <v>0.40949999999999998</v>
      </c>
      <c r="H38" s="2">
        <v>0.58099999999999996</v>
      </c>
      <c r="I38" s="2">
        <v>0.6855</v>
      </c>
      <c r="J38" s="2">
        <v>0.41210000000000002</v>
      </c>
      <c r="K38" s="41">
        <v>-999.9</v>
      </c>
      <c r="L38" s="2">
        <v>0.8508</v>
      </c>
      <c r="M38" s="2">
        <v>0.52749999999999997</v>
      </c>
      <c r="N38" s="2">
        <v>0.21929999999999999</v>
      </c>
      <c r="O38" s="2">
        <v>0.27160000000000001</v>
      </c>
      <c r="P38" s="2">
        <v>0.27050000000000002</v>
      </c>
      <c r="Q38" s="2">
        <v>1.4453</v>
      </c>
      <c r="R38" s="2">
        <v>0.72640000000000005</v>
      </c>
      <c r="S38" s="2">
        <v>0.73209999999999997</v>
      </c>
      <c r="T38" s="2">
        <v>0.22850000000000001</v>
      </c>
      <c r="U38" s="2">
        <v>0.78510000000000002</v>
      </c>
      <c r="V38" s="2">
        <v>0.21829999999999999</v>
      </c>
      <c r="X38" s="47"/>
      <c r="Z38" s="2" t="s">
        <v>19</v>
      </c>
      <c r="AA38" s="2" t="s">
        <v>154</v>
      </c>
      <c r="AB38" s="2" t="s">
        <v>155</v>
      </c>
      <c r="AC38" s="2" t="s">
        <v>167</v>
      </c>
      <c r="AD38" s="2" t="s">
        <v>157</v>
      </c>
      <c r="AE38" s="2" t="s">
        <v>168</v>
      </c>
      <c r="AF38" s="2">
        <v>1.2243999999999999</v>
      </c>
      <c r="AH38" s="47"/>
      <c r="BE38" s="15"/>
    </row>
    <row r="39" spans="1:57" x14ac:dyDescent="0.25">
      <c r="A39" s="2">
        <v>2001</v>
      </c>
      <c r="B39" s="2">
        <v>0.5897</v>
      </c>
      <c r="C39" s="41">
        <v>-999.9</v>
      </c>
      <c r="D39" s="41">
        <v>-999.9</v>
      </c>
      <c r="E39" s="2">
        <v>0.90800000000000003</v>
      </c>
      <c r="F39" s="2">
        <v>0.90139999999999998</v>
      </c>
      <c r="G39" s="2">
        <v>0.48159999999999997</v>
      </c>
      <c r="H39" s="2">
        <v>0.64039999999999997</v>
      </c>
      <c r="I39" s="2">
        <v>0.75939999999999996</v>
      </c>
      <c r="J39" s="2">
        <v>0.40460000000000002</v>
      </c>
      <c r="K39" s="2">
        <v>0.47269999999999995</v>
      </c>
      <c r="L39" s="41">
        <v>-999.9</v>
      </c>
      <c r="M39" s="2">
        <v>0.49780000000000002</v>
      </c>
      <c r="N39" s="2">
        <v>0.27500000000000002</v>
      </c>
      <c r="O39" s="2">
        <v>0.19750000000000001</v>
      </c>
      <c r="P39" s="2">
        <v>0.3337</v>
      </c>
      <c r="Q39" s="2">
        <v>1.7436</v>
      </c>
      <c r="R39" s="2">
        <v>0.69440000000000002</v>
      </c>
      <c r="S39" s="2">
        <v>0.8014</v>
      </c>
      <c r="T39" s="2">
        <v>0.24129999999999999</v>
      </c>
      <c r="U39" s="2">
        <v>0.76900000000000002</v>
      </c>
      <c r="V39" s="2">
        <v>0.53029999999999999</v>
      </c>
      <c r="X39" s="43"/>
      <c r="Z39" s="2" t="s">
        <v>19</v>
      </c>
      <c r="AA39" s="2" t="s">
        <v>154</v>
      </c>
      <c r="AB39" s="2" t="s">
        <v>155</v>
      </c>
      <c r="AC39" s="2" t="s">
        <v>168</v>
      </c>
      <c r="AD39" s="2" t="s">
        <v>157</v>
      </c>
      <c r="AE39" s="2" t="s">
        <v>169</v>
      </c>
      <c r="AF39" s="2">
        <v>1.2271000000000001</v>
      </c>
      <c r="AH39" s="15"/>
      <c r="BE39" s="15"/>
    </row>
    <row r="40" spans="1:57" x14ac:dyDescent="0.25">
      <c r="A40" s="2">
        <v>2002</v>
      </c>
      <c r="B40" s="2">
        <v>0.74890000000000001</v>
      </c>
      <c r="C40" s="41">
        <v>-999.9</v>
      </c>
      <c r="D40" s="41">
        <v>-999.9</v>
      </c>
      <c r="E40" s="2">
        <v>0.878</v>
      </c>
      <c r="F40" s="2">
        <v>0.81779999999999997</v>
      </c>
      <c r="G40" s="2">
        <v>0.51929999999999998</v>
      </c>
      <c r="H40" s="2">
        <v>0.75629999999999997</v>
      </c>
      <c r="I40" s="2">
        <v>0.70630000000000004</v>
      </c>
      <c r="J40" s="2">
        <v>0.46899999999999997</v>
      </c>
      <c r="K40" s="2">
        <v>0.3876</v>
      </c>
      <c r="L40" s="2">
        <v>1.2130000000000001</v>
      </c>
      <c r="M40" s="2">
        <v>0.65400000000000003</v>
      </c>
      <c r="N40" s="2">
        <v>0.23780000000000001</v>
      </c>
      <c r="O40" s="2">
        <v>0.26100000000000001</v>
      </c>
      <c r="P40" s="2">
        <v>0.1762</v>
      </c>
      <c r="Q40" s="2">
        <v>1.2747999999999999</v>
      </c>
      <c r="R40" s="2">
        <v>0.78669999999999995</v>
      </c>
      <c r="S40" s="2">
        <v>0.93289999999999995</v>
      </c>
      <c r="T40" s="2">
        <v>0.26900000000000002</v>
      </c>
      <c r="U40" s="2">
        <v>0.83250000000000002</v>
      </c>
      <c r="V40" s="2">
        <v>0.60340000000000005</v>
      </c>
      <c r="X40" s="43"/>
      <c r="Z40" s="2" t="s">
        <v>19</v>
      </c>
      <c r="AA40" s="2" t="s">
        <v>154</v>
      </c>
      <c r="AB40" s="2" t="s">
        <v>155</v>
      </c>
      <c r="AC40" s="2" t="s">
        <v>170</v>
      </c>
      <c r="AD40" s="2" t="s">
        <v>157</v>
      </c>
      <c r="AE40" s="2" t="s">
        <v>171</v>
      </c>
      <c r="AF40" s="2">
        <v>0.96799999999999997</v>
      </c>
      <c r="AH40" s="15"/>
      <c r="BE40" s="15"/>
    </row>
    <row r="41" spans="1:57" x14ac:dyDescent="0.25">
      <c r="A41" s="2">
        <v>2003</v>
      </c>
      <c r="B41" s="2">
        <v>0.73480000000000001</v>
      </c>
      <c r="C41" s="41">
        <v>-999.9</v>
      </c>
      <c r="D41" s="41">
        <v>-999.9</v>
      </c>
      <c r="E41" s="2">
        <v>1.1774</v>
      </c>
      <c r="F41" s="2">
        <v>1.1474</v>
      </c>
      <c r="G41" s="2">
        <v>0.66039999999999999</v>
      </c>
      <c r="H41" s="2">
        <v>0.98380000000000001</v>
      </c>
      <c r="I41" s="2">
        <v>0.91949999999999998</v>
      </c>
      <c r="J41" s="2">
        <v>0.56389999999999996</v>
      </c>
      <c r="K41" s="2">
        <v>0.61220000000000008</v>
      </c>
      <c r="L41" s="2">
        <v>1.2295</v>
      </c>
      <c r="M41" s="2">
        <v>0.68259999999999998</v>
      </c>
      <c r="N41" s="2">
        <v>0.32669999999999999</v>
      </c>
      <c r="O41" s="2">
        <v>0.35580000000000001</v>
      </c>
      <c r="P41" s="2">
        <v>0.29680000000000001</v>
      </c>
      <c r="Q41" s="2">
        <v>1.8744000000000001</v>
      </c>
      <c r="R41" s="2">
        <v>0.73119999999999996</v>
      </c>
      <c r="S41" s="2">
        <v>1.0439000000000001</v>
      </c>
      <c r="T41" s="2">
        <v>0.3498</v>
      </c>
      <c r="U41" s="2">
        <v>0.95350000000000001</v>
      </c>
      <c r="V41" s="2">
        <v>0.38819999999999999</v>
      </c>
      <c r="X41" s="43"/>
      <c r="Z41" s="2" t="s">
        <v>19</v>
      </c>
      <c r="AA41" s="2" t="s">
        <v>154</v>
      </c>
      <c r="AB41" s="2" t="s">
        <v>155</v>
      </c>
      <c r="AC41" s="2" t="s">
        <v>171</v>
      </c>
      <c r="AD41" s="2" t="s">
        <v>157</v>
      </c>
      <c r="AE41" s="2" t="s">
        <v>172</v>
      </c>
      <c r="AF41" s="2">
        <v>0.88870000000000005</v>
      </c>
      <c r="AH41" s="15"/>
      <c r="BE41" s="15"/>
    </row>
    <row r="42" spans="1:57" x14ac:dyDescent="0.25">
      <c r="A42" s="2">
        <v>2004</v>
      </c>
      <c r="B42" s="2">
        <v>0.68879999999999997</v>
      </c>
      <c r="C42" s="41">
        <v>-999.9</v>
      </c>
      <c r="D42" s="41">
        <v>-999.9</v>
      </c>
      <c r="E42" s="2">
        <v>0.82740000000000002</v>
      </c>
      <c r="F42" s="2">
        <v>0.97350000000000003</v>
      </c>
      <c r="G42" s="2">
        <v>0.46329999999999999</v>
      </c>
      <c r="H42" s="2">
        <v>0.68430000000000002</v>
      </c>
      <c r="I42" s="2">
        <v>0.62490000000000001</v>
      </c>
      <c r="J42" s="2">
        <v>0.47099999999999997</v>
      </c>
      <c r="K42" s="2">
        <v>0.23799999999999999</v>
      </c>
      <c r="L42" s="2">
        <v>0.99790000000000001</v>
      </c>
      <c r="M42" s="2">
        <v>0.54400000000000004</v>
      </c>
      <c r="N42" s="2">
        <v>0.35149999999999998</v>
      </c>
      <c r="O42" s="2">
        <v>0.37869999999999998</v>
      </c>
      <c r="P42" s="2">
        <v>0.185</v>
      </c>
      <c r="Q42" s="2">
        <v>1.5499000000000001</v>
      </c>
      <c r="R42" s="2">
        <v>0.76700000000000002</v>
      </c>
      <c r="S42" s="2">
        <v>0.81779999999999997</v>
      </c>
      <c r="T42" s="2">
        <v>0.33910000000000001</v>
      </c>
      <c r="U42" s="2">
        <v>0.66169999999999995</v>
      </c>
      <c r="V42" s="2">
        <v>0.51019999999999999</v>
      </c>
      <c r="X42" s="43"/>
      <c r="Z42" s="2" t="s">
        <v>19</v>
      </c>
      <c r="AA42" s="2" t="s">
        <v>154</v>
      </c>
      <c r="AB42" s="2" t="s">
        <v>155</v>
      </c>
      <c r="AC42" s="2" t="s">
        <v>172</v>
      </c>
      <c r="AD42" s="2" t="s">
        <v>157</v>
      </c>
      <c r="AE42" s="2" t="s">
        <v>173</v>
      </c>
      <c r="AF42" s="2">
        <v>0.86270000000000002</v>
      </c>
      <c r="AH42" s="15"/>
      <c r="BE42" s="15"/>
    </row>
    <row r="43" spans="1:57" x14ac:dyDescent="0.25">
      <c r="A43" s="2">
        <v>2005</v>
      </c>
      <c r="B43" s="2">
        <v>0.72350000000000003</v>
      </c>
      <c r="C43" s="2">
        <v>1.0852999999999999</v>
      </c>
      <c r="D43" s="2">
        <v>1.3506</v>
      </c>
      <c r="E43" s="2">
        <v>0.82140000000000002</v>
      </c>
      <c r="F43" s="2">
        <v>0.84760000000000002</v>
      </c>
      <c r="G43" s="2">
        <v>0.498</v>
      </c>
      <c r="H43" s="2">
        <v>0.48870000000000002</v>
      </c>
      <c r="I43" s="2">
        <v>0.62629999999999997</v>
      </c>
      <c r="J43" s="2">
        <v>0.39319999999999999</v>
      </c>
      <c r="K43" s="2">
        <v>0.2215</v>
      </c>
      <c r="L43" s="2">
        <v>0.85419999999999996</v>
      </c>
      <c r="M43" s="2">
        <v>0.46350000000000002</v>
      </c>
      <c r="N43" s="2">
        <v>0.1867</v>
      </c>
      <c r="O43" s="2">
        <v>0.16669999999999999</v>
      </c>
      <c r="P43" s="2">
        <v>0.28760000000000002</v>
      </c>
      <c r="Q43" s="2">
        <v>1.6113</v>
      </c>
      <c r="R43" s="2">
        <v>0.8125</v>
      </c>
      <c r="S43" s="2">
        <v>0.66959999999999997</v>
      </c>
      <c r="T43" s="2">
        <v>0.20130000000000001</v>
      </c>
      <c r="U43" s="2">
        <v>0.69169999999999998</v>
      </c>
      <c r="V43" s="2">
        <v>0.53639999999999999</v>
      </c>
      <c r="X43" s="43"/>
      <c r="Z43" s="2" t="s">
        <v>19</v>
      </c>
      <c r="AA43" s="2" t="s">
        <v>154</v>
      </c>
      <c r="AB43" s="2" t="s">
        <v>155</v>
      </c>
      <c r="AC43" s="2" t="s">
        <v>169</v>
      </c>
      <c r="AD43" s="2" t="s">
        <v>157</v>
      </c>
      <c r="AE43" s="2" t="s">
        <v>174</v>
      </c>
      <c r="AF43" s="2">
        <v>1.1434</v>
      </c>
      <c r="AH43" s="15"/>
      <c r="BE43" s="15"/>
    </row>
    <row r="44" spans="1:57" x14ac:dyDescent="0.25">
      <c r="A44" s="2">
        <v>2006</v>
      </c>
      <c r="B44" s="2">
        <v>0.66349999999999998</v>
      </c>
      <c r="C44" s="2">
        <v>0.96840000000000004</v>
      </c>
      <c r="D44" s="2">
        <v>0.96519999999999995</v>
      </c>
      <c r="E44" s="2">
        <v>0.76149999999999995</v>
      </c>
      <c r="F44" s="2">
        <v>0.8538</v>
      </c>
      <c r="G44" s="2">
        <v>0.49180000000000001</v>
      </c>
      <c r="H44" s="2">
        <v>0.59079999999999999</v>
      </c>
      <c r="I44" s="2">
        <v>0.76190000000000002</v>
      </c>
      <c r="J44" s="2">
        <v>0.4738</v>
      </c>
      <c r="K44" s="2">
        <v>0.25490000000000002</v>
      </c>
      <c r="L44" s="2">
        <v>0.3412</v>
      </c>
      <c r="M44" s="2">
        <v>0.46110000000000001</v>
      </c>
      <c r="N44" s="2">
        <v>0.27089999999999997</v>
      </c>
      <c r="O44" s="2">
        <v>0.29959999999999998</v>
      </c>
      <c r="P44" s="2">
        <v>0.27079999999999999</v>
      </c>
      <c r="Q44" s="2">
        <v>1.6561999999999999</v>
      </c>
      <c r="R44" s="2">
        <v>0.73029999999999995</v>
      </c>
      <c r="S44" s="2">
        <v>0.74890000000000001</v>
      </c>
      <c r="T44" s="2">
        <v>0.32900000000000001</v>
      </c>
      <c r="U44" s="2">
        <v>0.68300000000000005</v>
      </c>
      <c r="V44" s="2">
        <v>0.38040000000000002</v>
      </c>
      <c r="X44" s="43"/>
      <c r="Z44" s="2" t="s">
        <v>19</v>
      </c>
      <c r="AA44" s="2" t="s">
        <v>154</v>
      </c>
      <c r="AB44" s="2" t="s">
        <v>155</v>
      </c>
      <c r="AC44" s="2" t="s">
        <v>174</v>
      </c>
      <c r="AD44" s="2" t="s">
        <v>157</v>
      </c>
      <c r="AE44" s="2" t="s">
        <v>175</v>
      </c>
      <c r="AF44" s="2">
        <v>1.2347999999999999</v>
      </c>
      <c r="AH44" s="15"/>
      <c r="BE44" s="15"/>
    </row>
    <row r="45" spans="1:57" x14ac:dyDescent="0.25">
      <c r="A45" s="2">
        <v>2007</v>
      </c>
      <c r="B45" s="2">
        <v>0.66049999999999998</v>
      </c>
      <c r="C45" s="2">
        <v>1.0620000000000001</v>
      </c>
      <c r="D45" s="2">
        <v>0.97950000000000004</v>
      </c>
      <c r="E45" s="2">
        <v>0.72409999999999997</v>
      </c>
      <c r="F45" s="2">
        <v>0.76619999999999999</v>
      </c>
      <c r="G45" s="2">
        <v>0.38250000000000001</v>
      </c>
      <c r="H45" s="2">
        <v>0.27229999999999999</v>
      </c>
      <c r="I45" s="2">
        <v>0.46899999999999997</v>
      </c>
      <c r="J45" s="2">
        <v>0.28999999999999998</v>
      </c>
      <c r="K45" s="2">
        <v>0.45710000000000001</v>
      </c>
      <c r="L45" s="2">
        <v>0.3508</v>
      </c>
      <c r="M45" s="2">
        <v>0.28470000000000001</v>
      </c>
      <c r="N45" s="2">
        <v>0.16719999999999999</v>
      </c>
      <c r="O45" s="2">
        <v>0.13289999999999999</v>
      </c>
      <c r="P45" s="2">
        <v>0.1638</v>
      </c>
      <c r="Q45" s="2">
        <v>1.4256</v>
      </c>
      <c r="R45" s="2">
        <v>0.75519999999999998</v>
      </c>
      <c r="S45" s="2">
        <v>0.72009999999999996</v>
      </c>
      <c r="T45" s="2">
        <v>0.16500000000000001</v>
      </c>
      <c r="U45" s="2">
        <v>0.66469999999999996</v>
      </c>
      <c r="V45" s="2">
        <v>0.35270000000000001</v>
      </c>
      <c r="X45" s="43"/>
      <c r="Z45" s="2" t="s">
        <v>19</v>
      </c>
      <c r="AA45" s="2" t="s">
        <v>154</v>
      </c>
      <c r="AB45" s="2" t="s">
        <v>155</v>
      </c>
      <c r="AC45" s="2" t="s">
        <v>175</v>
      </c>
      <c r="AD45" s="2" t="s">
        <v>157</v>
      </c>
      <c r="AE45" s="2" t="s">
        <v>176</v>
      </c>
      <c r="AF45" s="2">
        <v>0.88090000000000002</v>
      </c>
      <c r="AH45" s="15"/>
      <c r="BE45" s="15"/>
    </row>
    <row r="46" spans="1:57" x14ac:dyDescent="0.25">
      <c r="A46" s="2">
        <v>2008</v>
      </c>
      <c r="B46" s="2">
        <v>0.44009999999999999</v>
      </c>
      <c r="C46" s="2">
        <v>0.83120000000000005</v>
      </c>
      <c r="D46" s="2">
        <v>0.66879999999999995</v>
      </c>
      <c r="E46" s="2">
        <v>0.4945</v>
      </c>
      <c r="F46" s="2">
        <v>0.63129999999999997</v>
      </c>
      <c r="G46" s="2">
        <v>0.5383</v>
      </c>
      <c r="H46" s="2">
        <v>0.57330000000000003</v>
      </c>
      <c r="I46" s="2">
        <v>0.51880000000000004</v>
      </c>
      <c r="J46" s="2">
        <v>0.35930000000000001</v>
      </c>
      <c r="K46" s="2">
        <v>0.87980000000000003</v>
      </c>
      <c r="L46" s="2">
        <v>0.96430000000000005</v>
      </c>
      <c r="M46" s="2">
        <v>0.33189999999999997</v>
      </c>
      <c r="N46" s="2">
        <v>0.2432</v>
      </c>
      <c r="O46" s="2">
        <v>0.22450000000000001</v>
      </c>
      <c r="P46" s="2">
        <v>0.28599999999999998</v>
      </c>
      <c r="Q46" s="2">
        <v>1.4011</v>
      </c>
      <c r="R46" s="2">
        <v>0.77429999999999999</v>
      </c>
      <c r="S46" s="2">
        <v>0.62450000000000006</v>
      </c>
      <c r="T46" s="2">
        <v>0.28289999999999998</v>
      </c>
      <c r="U46" s="2">
        <v>0.48970000000000002</v>
      </c>
      <c r="V46" s="2">
        <v>0.25469999999999998</v>
      </c>
      <c r="X46" s="43"/>
      <c r="Z46" s="2" t="s">
        <v>19</v>
      </c>
      <c r="AA46" s="2" t="s">
        <v>154</v>
      </c>
      <c r="AB46" s="2" t="s">
        <v>155</v>
      </c>
      <c r="AC46" s="2" t="s">
        <v>176</v>
      </c>
      <c r="AD46" s="2" t="s">
        <v>157</v>
      </c>
      <c r="AE46" s="2" t="s">
        <v>177</v>
      </c>
      <c r="AF46" s="2">
        <v>1.2422</v>
      </c>
      <c r="AH46" s="15"/>
      <c r="BE46" s="15"/>
    </row>
    <row r="47" spans="1:57" x14ac:dyDescent="0.25">
      <c r="A47" s="2">
        <v>2009</v>
      </c>
      <c r="B47" s="2">
        <v>0.53639999999999999</v>
      </c>
      <c r="C47" s="2">
        <v>0.81259999999999999</v>
      </c>
      <c r="D47" s="2">
        <v>0.82120000000000004</v>
      </c>
      <c r="E47" s="2">
        <v>0.70930000000000004</v>
      </c>
      <c r="F47" s="2">
        <v>0.71140000000000003</v>
      </c>
      <c r="G47" s="2">
        <v>0.44590000000000002</v>
      </c>
      <c r="H47" s="2">
        <v>0.51839999999999997</v>
      </c>
      <c r="I47" s="2">
        <v>0.55249999999999999</v>
      </c>
      <c r="J47" s="2">
        <v>0.29480000000000001</v>
      </c>
      <c r="K47" s="2">
        <v>0.21390000000000001</v>
      </c>
      <c r="L47" s="2">
        <v>0.78300000000000003</v>
      </c>
      <c r="M47" s="2">
        <v>0.38059999999999999</v>
      </c>
      <c r="N47" s="2">
        <v>0.22889999999999999</v>
      </c>
      <c r="O47" s="2">
        <v>0.21629999999999999</v>
      </c>
      <c r="P47" s="2">
        <v>0.31440000000000001</v>
      </c>
      <c r="Q47" s="2">
        <v>1.4118999999999999</v>
      </c>
      <c r="R47" s="2">
        <v>0.91479999999999995</v>
      </c>
      <c r="S47" s="2">
        <v>0.69199999999999995</v>
      </c>
      <c r="T47" s="2">
        <v>0.223</v>
      </c>
      <c r="U47" s="2">
        <v>0.50409999999999999</v>
      </c>
      <c r="V47" s="2">
        <v>0.3448</v>
      </c>
      <c r="X47" s="43"/>
      <c r="Z47" s="2" t="s">
        <v>19</v>
      </c>
      <c r="AA47" s="2" t="s">
        <v>154</v>
      </c>
      <c r="AB47" s="2" t="s">
        <v>155</v>
      </c>
      <c r="AC47" s="2" t="s">
        <v>177</v>
      </c>
      <c r="AD47" s="2" t="s">
        <v>157</v>
      </c>
      <c r="AE47" s="2" t="s">
        <v>178</v>
      </c>
      <c r="AF47" s="2">
        <v>1.1903999999999999</v>
      </c>
      <c r="AH47" s="15"/>
      <c r="BE47" s="15"/>
    </row>
    <row r="48" spans="1:57" x14ac:dyDescent="0.25">
      <c r="A48" s="2">
        <v>2010</v>
      </c>
      <c r="B48" s="2">
        <v>0.64970000000000006</v>
      </c>
      <c r="C48" s="2">
        <v>0.69179999999999997</v>
      </c>
      <c r="D48" s="2">
        <v>0.80649999999999999</v>
      </c>
      <c r="E48" s="2">
        <v>0.54430000000000001</v>
      </c>
      <c r="F48" s="2">
        <v>0.60019999999999996</v>
      </c>
      <c r="G48" s="2">
        <v>0.4032</v>
      </c>
      <c r="H48" s="2">
        <v>0.48039999999999999</v>
      </c>
      <c r="I48" s="2">
        <v>0.52690000000000003</v>
      </c>
      <c r="J48" s="2">
        <v>0.39360000000000001</v>
      </c>
      <c r="K48" s="2">
        <v>0.31119999999999998</v>
      </c>
      <c r="L48" s="2">
        <v>0.99560000000000004</v>
      </c>
      <c r="M48" s="2">
        <v>0.25130000000000002</v>
      </c>
      <c r="N48" s="2">
        <v>0.18160000000000001</v>
      </c>
      <c r="O48" s="2">
        <v>0.1457</v>
      </c>
      <c r="P48" s="2">
        <v>0.21920000000000001</v>
      </c>
      <c r="Q48" s="2">
        <v>1.4844999999999999</v>
      </c>
      <c r="R48" s="2">
        <v>0.86470000000000002</v>
      </c>
      <c r="S48" s="2">
        <v>0.4723</v>
      </c>
      <c r="T48" s="2">
        <v>0.15479999999999999</v>
      </c>
      <c r="U48" s="2">
        <v>0.42249999999999999</v>
      </c>
      <c r="V48" s="2">
        <v>0.27429999999999999</v>
      </c>
      <c r="X48" s="43"/>
      <c r="Z48" s="2" t="s">
        <v>19</v>
      </c>
      <c r="AA48" s="2" t="s">
        <v>154</v>
      </c>
      <c r="AB48" s="2" t="s">
        <v>155</v>
      </c>
      <c r="AC48" s="2" t="s">
        <v>179</v>
      </c>
      <c r="AD48" s="2" t="s">
        <v>157</v>
      </c>
      <c r="AE48" s="2" t="s">
        <v>180</v>
      </c>
      <c r="AF48" s="2">
        <v>0.62029999999999996</v>
      </c>
      <c r="AH48" s="15"/>
      <c r="BE48" s="15"/>
    </row>
    <row r="49" spans="1:57" x14ac:dyDescent="0.25">
      <c r="A49" s="2">
        <v>2011</v>
      </c>
      <c r="B49" s="2">
        <v>0.74619999999999997</v>
      </c>
      <c r="C49" s="2">
        <v>1.0426</v>
      </c>
      <c r="D49" s="2">
        <v>1.0301</v>
      </c>
      <c r="E49" s="2">
        <v>0.70679999999999998</v>
      </c>
      <c r="F49" s="2">
        <v>0.74470000000000003</v>
      </c>
      <c r="G49" s="2">
        <v>0.23730000000000001</v>
      </c>
      <c r="H49" s="2">
        <v>0.28570000000000001</v>
      </c>
      <c r="I49" s="2">
        <v>0.3417</v>
      </c>
      <c r="J49" s="2">
        <v>0.19139999999999999</v>
      </c>
      <c r="K49" s="2">
        <v>0.35649999999999998</v>
      </c>
      <c r="L49" s="2">
        <v>0.80369999999999997</v>
      </c>
      <c r="M49" s="2">
        <v>0.2223</v>
      </c>
      <c r="N49" s="2">
        <v>0.14860000000000001</v>
      </c>
      <c r="O49" s="2">
        <v>0.16969999999999999</v>
      </c>
      <c r="P49" s="2">
        <v>0.1913</v>
      </c>
      <c r="Q49" s="2">
        <v>1.5107999999999999</v>
      </c>
      <c r="R49" s="2">
        <v>0.85780000000000001</v>
      </c>
      <c r="S49" s="2">
        <v>0.63439999999999996</v>
      </c>
      <c r="T49" s="2">
        <v>0.1477</v>
      </c>
      <c r="U49" s="2">
        <v>0.4879</v>
      </c>
      <c r="V49" s="2">
        <v>0.49059999999999998</v>
      </c>
      <c r="X49" s="43"/>
      <c r="Z49" s="2" t="s">
        <v>19</v>
      </c>
      <c r="AA49" s="2" t="s">
        <v>154</v>
      </c>
      <c r="AB49" s="2" t="s">
        <v>155</v>
      </c>
      <c r="AC49" s="2" t="s">
        <v>178</v>
      </c>
      <c r="AD49" s="2" t="s">
        <v>157</v>
      </c>
      <c r="AE49" s="2" t="s">
        <v>179</v>
      </c>
      <c r="AF49" s="2">
        <v>0.92149999999999999</v>
      </c>
      <c r="AH49" s="15"/>
      <c r="BE49" s="15"/>
    </row>
    <row r="50" spans="1:57" x14ac:dyDescent="0.25">
      <c r="A50" s="2">
        <v>2012</v>
      </c>
      <c r="B50" s="2">
        <v>0.4486</v>
      </c>
      <c r="C50" s="2">
        <v>0.93869999999999998</v>
      </c>
      <c r="D50" s="2">
        <v>0.82950000000000002</v>
      </c>
      <c r="E50" s="2">
        <v>0.55120000000000002</v>
      </c>
      <c r="F50" s="2">
        <v>0.59319999999999995</v>
      </c>
      <c r="G50" s="2">
        <v>0.22109999999999999</v>
      </c>
      <c r="H50" s="2">
        <v>0.31769999999999998</v>
      </c>
      <c r="I50" s="2">
        <v>0.28870000000000001</v>
      </c>
      <c r="J50" s="2">
        <v>0.2399</v>
      </c>
      <c r="K50" s="2">
        <v>0.19320000000000001</v>
      </c>
      <c r="L50" s="2">
        <v>0.62080000000000002</v>
      </c>
      <c r="M50" s="2">
        <v>0.33239999999999997</v>
      </c>
      <c r="N50" s="2">
        <v>0.11849999999999999</v>
      </c>
      <c r="O50" s="2">
        <v>0.15790000000000001</v>
      </c>
      <c r="P50" s="2">
        <v>0.26079999999999998</v>
      </c>
      <c r="Q50" s="2">
        <v>0.98670000000000002</v>
      </c>
      <c r="R50" s="2">
        <v>0.92959999999999998</v>
      </c>
      <c r="S50" s="2">
        <v>0.54759999999999998</v>
      </c>
      <c r="T50" s="2">
        <v>9.8900000000000002E-2</v>
      </c>
      <c r="U50" s="2">
        <v>0.36249999999999999</v>
      </c>
      <c r="V50" s="2">
        <v>0.26119999999999999</v>
      </c>
      <c r="X50" s="43"/>
      <c r="Z50" s="2" t="s">
        <v>19</v>
      </c>
      <c r="AA50" s="2" t="s">
        <v>154</v>
      </c>
      <c r="AB50" s="2" t="s">
        <v>155</v>
      </c>
      <c r="AC50" s="2" t="s">
        <v>180</v>
      </c>
      <c r="AD50" s="2" t="s">
        <v>157</v>
      </c>
      <c r="AE50" s="2" t="s">
        <v>170</v>
      </c>
      <c r="AF50" s="2">
        <v>0.66590000000000005</v>
      </c>
      <c r="AH50" s="15"/>
      <c r="BE50" s="15"/>
    </row>
    <row r="51" spans="1:57" x14ac:dyDescent="0.25">
      <c r="X51" s="15"/>
      <c r="AH51" s="15"/>
      <c r="BE51" s="15"/>
    </row>
    <row r="52" spans="1:57" x14ac:dyDescent="0.25">
      <c r="A52" s="103" t="s">
        <v>137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X52" s="15"/>
      <c r="AH52" s="15"/>
      <c r="BE52" s="15"/>
    </row>
    <row r="53" spans="1:57" x14ac:dyDescent="0.25">
      <c r="B53" s="2" t="s">
        <v>15</v>
      </c>
      <c r="C53" s="2" t="s">
        <v>18</v>
      </c>
      <c r="D53" s="2" t="s">
        <v>19</v>
      </c>
      <c r="E53" s="2" t="s">
        <v>28</v>
      </c>
      <c r="F53" s="2" t="s">
        <v>30</v>
      </c>
      <c r="G53" s="2" t="s">
        <v>45</v>
      </c>
      <c r="H53" s="2" t="s">
        <v>46</v>
      </c>
      <c r="I53" s="2" t="s">
        <v>47</v>
      </c>
      <c r="J53" s="2" t="s">
        <v>48</v>
      </c>
      <c r="K53" s="2" t="s">
        <v>73</v>
      </c>
      <c r="L53" s="2" t="s">
        <v>77</v>
      </c>
      <c r="M53" s="2" t="s">
        <v>81</v>
      </c>
      <c r="N53" s="2" t="s">
        <v>83</v>
      </c>
      <c r="O53" s="2" t="s">
        <v>84</v>
      </c>
      <c r="P53" s="2" t="s">
        <v>86</v>
      </c>
      <c r="Q53" s="2" t="s">
        <v>87</v>
      </c>
      <c r="R53" s="2" t="s">
        <v>88</v>
      </c>
      <c r="S53" s="2" t="s">
        <v>136</v>
      </c>
      <c r="T53" s="2" t="s">
        <v>98</v>
      </c>
      <c r="U53" s="2" t="s">
        <v>100</v>
      </c>
      <c r="V53" s="2" t="s">
        <v>103</v>
      </c>
      <c r="X53" s="15"/>
      <c r="AH53" s="15"/>
      <c r="BE53" s="15"/>
    </row>
    <row r="54" spans="1:57" x14ac:dyDescent="0.25">
      <c r="A54" s="2">
        <v>1990</v>
      </c>
      <c r="B54" s="2">
        <v>3.2170000000000001</v>
      </c>
      <c r="C54" s="2">
        <v>2.5377000000000001</v>
      </c>
      <c r="D54" s="2">
        <v>3.1856</v>
      </c>
      <c r="E54" s="2">
        <v>1.4455</v>
      </c>
      <c r="F54" s="2">
        <v>1.6192</v>
      </c>
      <c r="G54" s="2">
        <v>0.63080000000000003</v>
      </c>
      <c r="H54" s="2">
        <v>0.92700000000000005</v>
      </c>
      <c r="I54" s="2">
        <v>0.99570000000000003</v>
      </c>
      <c r="J54" s="2">
        <v>0.50239999999999996</v>
      </c>
      <c r="K54" s="2">
        <v>0.47680000000000006</v>
      </c>
      <c r="L54" s="2">
        <v>2.0510000000000002</v>
      </c>
      <c r="M54" s="2">
        <v>0.88900000000000001</v>
      </c>
      <c r="N54" s="2">
        <v>0.34329999999999999</v>
      </c>
      <c r="O54" s="2">
        <v>0.44080000000000003</v>
      </c>
      <c r="P54" s="41">
        <v>-999.9</v>
      </c>
      <c r="Q54" s="2">
        <v>3.4112</v>
      </c>
      <c r="R54" s="41">
        <v>-999.9</v>
      </c>
      <c r="S54" s="2">
        <v>1.57</v>
      </c>
      <c r="T54" s="2">
        <v>0.45929999999999999</v>
      </c>
      <c r="U54" s="2">
        <v>1.3975</v>
      </c>
      <c r="V54" s="2">
        <v>1.8563000000000001</v>
      </c>
      <c r="X54" s="43"/>
      <c r="AH54" s="15"/>
      <c r="BE54" s="15"/>
    </row>
    <row r="55" spans="1:57" x14ac:dyDescent="0.25">
      <c r="A55" s="2">
        <v>1991</v>
      </c>
      <c r="B55" s="2">
        <v>1.8391</v>
      </c>
      <c r="C55" s="2">
        <v>2.5085999999999999</v>
      </c>
      <c r="D55" s="2">
        <v>2.3149000000000002</v>
      </c>
      <c r="E55" s="2">
        <v>1.9744999999999999</v>
      </c>
      <c r="F55" s="2">
        <v>2.2606000000000002</v>
      </c>
      <c r="G55" s="2">
        <v>0.90100000000000002</v>
      </c>
      <c r="H55" s="2">
        <v>1.2746</v>
      </c>
      <c r="I55" s="2">
        <v>1.3184</v>
      </c>
      <c r="J55" s="2">
        <v>0.5988</v>
      </c>
      <c r="K55" s="2">
        <v>0.50600000000000001</v>
      </c>
      <c r="L55" s="2">
        <v>3.8681999999999999</v>
      </c>
      <c r="M55" s="2">
        <v>1.1879</v>
      </c>
      <c r="N55" s="2">
        <v>0.36430000000000001</v>
      </c>
      <c r="O55" s="2">
        <v>0.43209999999999998</v>
      </c>
      <c r="P55" s="2">
        <v>8.5900000000000004E-2</v>
      </c>
      <c r="Q55" s="2">
        <v>2.6303999999999998</v>
      </c>
      <c r="R55" s="2">
        <v>1.5663</v>
      </c>
      <c r="S55" s="2">
        <v>1.4534</v>
      </c>
      <c r="T55" s="2">
        <v>0.48159999999999997</v>
      </c>
      <c r="U55" s="2">
        <v>1.1269</v>
      </c>
      <c r="V55" s="2">
        <v>1.1172</v>
      </c>
      <c r="X55" s="43"/>
      <c r="AH55" s="15"/>
      <c r="BE55" s="15"/>
    </row>
    <row r="56" spans="1:57" x14ac:dyDescent="0.25">
      <c r="A56" s="2">
        <v>1992</v>
      </c>
      <c r="B56" s="2">
        <v>1.6760999999999999</v>
      </c>
      <c r="C56" s="2">
        <v>2.2486999999999999</v>
      </c>
      <c r="D56" s="2">
        <v>2.282</v>
      </c>
      <c r="E56" s="2">
        <v>1.4212</v>
      </c>
      <c r="F56" s="2">
        <v>1.6884999999999999</v>
      </c>
      <c r="G56" s="2">
        <v>0.48649999999999999</v>
      </c>
      <c r="H56" s="2">
        <v>0.8851</v>
      </c>
      <c r="I56" s="2">
        <v>1.0306999999999999</v>
      </c>
      <c r="J56" s="2">
        <v>0.4259</v>
      </c>
      <c r="K56" s="2">
        <v>0.36049999999999999</v>
      </c>
      <c r="L56" s="2">
        <v>3.3086000000000002</v>
      </c>
      <c r="M56" s="2">
        <v>0.72219999999999995</v>
      </c>
      <c r="N56" s="2">
        <v>0.25140000000000001</v>
      </c>
      <c r="O56" s="2">
        <v>0.31569999999999998</v>
      </c>
      <c r="P56" s="2">
        <v>7.0800000000000002E-2</v>
      </c>
      <c r="Q56" s="41">
        <v>-999.9</v>
      </c>
      <c r="R56" s="2">
        <v>1.9573</v>
      </c>
      <c r="S56" s="2">
        <v>0.78480000000000005</v>
      </c>
      <c r="T56" s="2">
        <v>0.29970000000000002</v>
      </c>
      <c r="U56" s="2">
        <v>0.87160000000000004</v>
      </c>
      <c r="V56" s="2">
        <v>1.1584000000000001</v>
      </c>
      <c r="X56" s="43"/>
      <c r="AH56" s="15"/>
      <c r="BE56" s="15"/>
    </row>
    <row r="57" spans="1:57" x14ac:dyDescent="0.25">
      <c r="A57" s="2">
        <v>1993</v>
      </c>
      <c r="B57" s="2">
        <v>1.4077</v>
      </c>
      <c r="C57" s="2">
        <v>1.7726999999999999</v>
      </c>
      <c r="D57" s="2">
        <v>1.9972000000000001</v>
      </c>
      <c r="E57" s="2">
        <v>1.3387</v>
      </c>
      <c r="F57" s="2">
        <v>1.5024999999999999</v>
      </c>
      <c r="G57" s="2">
        <v>0.43309999999999998</v>
      </c>
      <c r="H57" s="2">
        <v>0.77249999999999996</v>
      </c>
      <c r="I57" s="2">
        <v>0.74929999999999997</v>
      </c>
      <c r="J57" s="2">
        <v>0.40560000000000002</v>
      </c>
      <c r="K57" s="2">
        <v>0.21450000000000002</v>
      </c>
      <c r="L57" s="2">
        <v>0.8468</v>
      </c>
      <c r="M57" s="2">
        <v>0.40050000000000002</v>
      </c>
      <c r="N57" s="2">
        <v>0.22309999999999999</v>
      </c>
      <c r="O57" s="2">
        <v>0.25879999999999997</v>
      </c>
      <c r="P57" s="2">
        <v>0.153</v>
      </c>
      <c r="Q57" s="2">
        <v>1.8815999999999999</v>
      </c>
      <c r="R57" s="2">
        <v>2.0865</v>
      </c>
      <c r="S57" s="2">
        <v>0.86950000000000005</v>
      </c>
      <c r="T57" s="2">
        <v>0.24310000000000001</v>
      </c>
      <c r="U57" s="2">
        <v>0.87350000000000005</v>
      </c>
      <c r="V57" s="2">
        <v>1.2670999999999999</v>
      </c>
      <c r="X57" s="43"/>
      <c r="AH57" s="15"/>
      <c r="BE57" s="15"/>
    </row>
    <row r="58" spans="1:57" x14ac:dyDescent="0.25">
      <c r="A58" s="2">
        <v>1994</v>
      </c>
      <c r="B58" s="2">
        <v>1.1940999999999999</v>
      </c>
      <c r="C58" s="2">
        <v>1.7904</v>
      </c>
      <c r="D58" s="2">
        <v>2.0745</v>
      </c>
      <c r="E58" s="2">
        <v>1.5666</v>
      </c>
      <c r="F58" s="2">
        <v>1.5781000000000001</v>
      </c>
      <c r="G58" s="2">
        <v>0.45800000000000002</v>
      </c>
      <c r="H58" s="2">
        <v>0.85489999999999999</v>
      </c>
      <c r="I58" s="2">
        <v>0.83779999999999999</v>
      </c>
      <c r="J58" s="2">
        <v>0.32590000000000002</v>
      </c>
      <c r="K58" s="2">
        <v>0.2843</v>
      </c>
      <c r="L58" s="2">
        <v>1.1837</v>
      </c>
      <c r="M58" s="2">
        <v>0.77729999999999999</v>
      </c>
      <c r="N58" s="2">
        <v>0.34</v>
      </c>
      <c r="O58" s="2">
        <v>0.44840000000000002</v>
      </c>
      <c r="P58" s="2">
        <v>4.58E-2</v>
      </c>
      <c r="Q58" s="2">
        <v>2.4491000000000001</v>
      </c>
      <c r="R58" s="2">
        <v>3.3361000000000001</v>
      </c>
      <c r="S58" s="2">
        <v>1.1160000000000001</v>
      </c>
      <c r="T58" s="2">
        <v>0.31590000000000001</v>
      </c>
      <c r="U58" s="2">
        <v>1.1262000000000001</v>
      </c>
      <c r="V58" s="2">
        <v>1.0597000000000001</v>
      </c>
      <c r="X58" s="43"/>
      <c r="AH58" s="15"/>
      <c r="BE58" s="15"/>
    </row>
    <row r="59" spans="1:57" x14ac:dyDescent="0.25">
      <c r="A59" s="2">
        <v>1995</v>
      </c>
      <c r="B59" s="2">
        <v>1.2785</v>
      </c>
      <c r="C59" s="2">
        <v>1.4702999999999999</v>
      </c>
      <c r="D59" s="2">
        <v>1.2396</v>
      </c>
      <c r="E59" s="2">
        <v>1.3333999999999999</v>
      </c>
      <c r="F59" s="2">
        <v>1.4430000000000001</v>
      </c>
      <c r="G59" s="2">
        <v>0.50949999999999995</v>
      </c>
      <c r="H59" s="2">
        <v>0.75339999999999996</v>
      </c>
      <c r="I59" s="2">
        <v>0.73899999999999999</v>
      </c>
      <c r="J59" s="2">
        <v>0.32750000000000001</v>
      </c>
      <c r="K59" s="2">
        <v>0.50320000000000009</v>
      </c>
      <c r="L59" s="2">
        <v>1.4056</v>
      </c>
      <c r="M59" s="2">
        <v>0.73419999999999996</v>
      </c>
      <c r="N59" s="2">
        <v>0.33500000000000002</v>
      </c>
      <c r="O59" s="2">
        <v>0.2535</v>
      </c>
      <c r="P59" s="2">
        <v>7.9899999999999999E-2</v>
      </c>
      <c r="Q59" s="41">
        <v>-999.9</v>
      </c>
      <c r="R59" s="2">
        <v>1.7628999999999999</v>
      </c>
      <c r="S59" s="2">
        <v>1.0603</v>
      </c>
      <c r="T59" s="2">
        <v>0.33400000000000002</v>
      </c>
      <c r="U59" s="2">
        <v>1.0406</v>
      </c>
      <c r="V59" s="2">
        <v>1.3080000000000001</v>
      </c>
      <c r="X59" s="43"/>
      <c r="AH59" s="15"/>
      <c r="BE59" s="15"/>
    </row>
    <row r="60" spans="1:57" x14ac:dyDescent="0.25">
      <c r="A60" s="2">
        <v>1996</v>
      </c>
      <c r="B60" s="2">
        <v>0.98480000000000001</v>
      </c>
      <c r="C60" s="2">
        <v>1.4303999999999999</v>
      </c>
      <c r="D60" s="2">
        <v>1.1819999999999999</v>
      </c>
      <c r="E60" s="2">
        <v>1.2637</v>
      </c>
      <c r="F60" s="2">
        <v>1.3032999999999999</v>
      </c>
      <c r="G60" s="2">
        <v>0.505</v>
      </c>
      <c r="H60" s="2">
        <v>0.84409999999999996</v>
      </c>
      <c r="I60" s="2">
        <v>0.76639999999999997</v>
      </c>
      <c r="J60" s="2">
        <v>0.40279999999999999</v>
      </c>
      <c r="K60" s="2">
        <v>0.36310000000000003</v>
      </c>
      <c r="L60" s="2">
        <v>0.88380000000000003</v>
      </c>
      <c r="M60" s="2">
        <v>0.83760000000000001</v>
      </c>
      <c r="N60" s="2">
        <v>0.34029999999999999</v>
      </c>
      <c r="O60" s="2">
        <v>0.46210000000000001</v>
      </c>
      <c r="P60" s="2">
        <v>8.7400000000000005E-2</v>
      </c>
      <c r="Q60" s="2">
        <v>1.9053</v>
      </c>
      <c r="R60" s="2">
        <v>1.7555000000000001</v>
      </c>
      <c r="S60" s="2">
        <v>1.1524000000000001</v>
      </c>
      <c r="T60" s="2">
        <v>0.38550000000000001</v>
      </c>
      <c r="U60" s="2">
        <v>1.1637</v>
      </c>
      <c r="V60" s="2">
        <v>1.1431</v>
      </c>
      <c r="X60" s="43"/>
      <c r="AH60" s="15"/>
      <c r="BE60" s="15"/>
    </row>
    <row r="61" spans="1:57" x14ac:dyDescent="0.25">
      <c r="A61" s="2">
        <v>1997</v>
      </c>
      <c r="B61" s="2">
        <v>0.69879999999999998</v>
      </c>
      <c r="C61" s="2">
        <v>1.4556</v>
      </c>
      <c r="D61" s="2">
        <v>1.4142999999999999</v>
      </c>
      <c r="E61" s="2">
        <v>1.1282000000000001</v>
      </c>
      <c r="F61" s="2">
        <v>1.3023</v>
      </c>
      <c r="G61" s="2">
        <v>0.47160000000000002</v>
      </c>
      <c r="H61" s="41">
        <v>-999.9</v>
      </c>
      <c r="I61" s="2">
        <v>0.76819999999999999</v>
      </c>
      <c r="J61" s="2">
        <v>0.42980000000000002</v>
      </c>
      <c r="K61" s="2">
        <v>0.43619999999999998</v>
      </c>
      <c r="L61" s="2">
        <v>0.97350000000000003</v>
      </c>
      <c r="M61" s="2">
        <v>0.83250000000000002</v>
      </c>
      <c r="N61" s="2">
        <v>0.43809999999999999</v>
      </c>
      <c r="O61" s="2">
        <v>0.45739999999999997</v>
      </c>
      <c r="P61" s="2">
        <v>0.16300000000000001</v>
      </c>
      <c r="Q61" s="2">
        <v>1.9275</v>
      </c>
      <c r="R61" s="2">
        <v>1.0287999999999999</v>
      </c>
      <c r="S61" s="2">
        <v>0.88160000000000005</v>
      </c>
      <c r="T61" s="2">
        <v>0.3735</v>
      </c>
      <c r="U61" s="2">
        <v>0.97019999999999995</v>
      </c>
      <c r="V61" s="2">
        <v>1.0421</v>
      </c>
      <c r="X61" s="43"/>
      <c r="AH61" s="15"/>
      <c r="BE61" s="15"/>
    </row>
    <row r="62" spans="1:57" x14ac:dyDescent="0.25">
      <c r="A62" s="2">
        <v>1998</v>
      </c>
      <c r="B62" s="2">
        <v>0.71399999999999997</v>
      </c>
      <c r="C62" s="2">
        <v>1.373</v>
      </c>
      <c r="D62" s="2">
        <v>1.3029999999999999</v>
      </c>
      <c r="E62" s="2">
        <v>0.8619</v>
      </c>
      <c r="F62" s="2">
        <v>0.82150000000000001</v>
      </c>
      <c r="G62" s="2">
        <v>0.34639999999999999</v>
      </c>
      <c r="H62" s="2">
        <v>0.55700000000000005</v>
      </c>
      <c r="I62" s="2">
        <v>0.60740000000000005</v>
      </c>
      <c r="J62" s="2">
        <v>0.32240000000000002</v>
      </c>
      <c r="K62" s="41">
        <v>-999.9</v>
      </c>
      <c r="L62" s="2">
        <v>1.0003</v>
      </c>
      <c r="M62" s="2">
        <v>0.4335</v>
      </c>
      <c r="N62" s="2">
        <v>0.15629999999999999</v>
      </c>
      <c r="O62" s="2">
        <v>0.15279999999999999</v>
      </c>
      <c r="P62" s="2">
        <v>0.1273</v>
      </c>
      <c r="Q62" s="2">
        <v>1.6314</v>
      </c>
      <c r="R62" s="2">
        <v>0.95020000000000004</v>
      </c>
      <c r="S62" s="2">
        <v>0.54810000000000003</v>
      </c>
      <c r="T62" s="2">
        <v>0.1517</v>
      </c>
      <c r="U62" s="2">
        <v>0.61870000000000003</v>
      </c>
      <c r="V62" s="2">
        <v>0.95779999999999998</v>
      </c>
      <c r="X62" s="47"/>
      <c r="AH62" s="47"/>
      <c r="BE62" s="15"/>
    </row>
    <row r="63" spans="1:57" x14ac:dyDescent="0.25">
      <c r="A63" s="2">
        <v>1999</v>
      </c>
      <c r="B63" s="2">
        <v>0.77039999999999997</v>
      </c>
      <c r="C63" s="41">
        <v>-999.9</v>
      </c>
      <c r="D63" s="41">
        <v>-999.9</v>
      </c>
      <c r="E63" s="2">
        <v>0.83169999999999999</v>
      </c>
      <c r="F63" s="2">
        <v>0.95109999999999995</v>
      </c>
      <c r="G63" s="2">
        <v>0.32519999999999999</v>
      </c>
      <c r="H63" s="2">
        <v>0.58660000000000001</v>
      </c>
      <c r="I63" s="2">
        <v>0.59830000000000005</v>
      </c>
      <c r="J63" s="2">
        <v>0.26919999999999999</v>
      </c>
      <c r="K63" s="41">
        <v>-999.9</v>
      </c>
      <c r="L63" s="2">
        <v>0.72099999999999997</v>
      </c>
      <c r="M63" s="2">
        <v>0.57420000000000004</v>
      </c>
      <c r="N63" s="2">
        <v>0.20039999999999999</v>
      </c>
      <c r="O63" s="2">
        <v>0.2316</v>
      </c>
      <c r="P63" s="2">
        <v>0.12429999999999999</v>
      </c>
      <c r="Q63" s="2">
        <v>1.6307</v>
      </c>
      <c r="R63" s="2">
        <v>0.85660000000000003</v>
      </c>
      <c r="S63" s="2">
        <v>0.55689999999999995</v>
      </c>
      <c r="T63" s="2">
        <v>0.161</v>
      </c>
      <c r="U63" s="2">
        <v>0.6784</v>
      </c>
      <c r="V63" s="2">
        <v>0.76190000000000002</v>
      </c>
      <c r="X63" s="47"/>
      <c r="AH63" s="47"/>
      <c r="BE63" s="15"/>
    </row>
    <row r="64" spans="1:57" x14ac:dyDescent="0.25">
      <c r="A64" s="2">
        <v>2000</v>
      </c>
      <c r="B64" s="2">
        <v>0.68859999999999999</v>
      </c>
      <c r="C64" s="41">
        <v>-999.9</v>
      </c>
      <c r="D64" s="41">
        <v>-999.9</v>
      </c>
      <c r="E64" s="41">
        <v>-999.9</v>
      </c>
      <c r="F64" s="2">
        <v>0.90920000000000001</v>
      </c>
      <c r="G64" s="2">
        <v>0.34710000000000002</v>
      </c>
      <c r="H64" s="2">
        <v>0.54139999999999999</v>
      </c>
      <c r="I64" s="2">
        <v>0.57750000000000001</v>
      </c>
      <c r="J64" s="2">
        <v>0.2959</v>
      </c>
      <c r="K64" s="41">
        <v>-999.9</v>
      </c>
      <c r="L64" s="2">
        <v>0.76559999999999995</v>
      </c>
      <c r="M64" s="2">
        <v>0.46250000000000002</v>
      </c>
      <c r="N64" s="2">
        <v>0.16089999999999999</v>
      </c>
      <c r="O64" s="2">
        <v>0.16289999999999999</v>
      </c>
      <c r="P64" s="2">
        <v>8.6300000000000002E-2</v>
      </c>
      <c r="Q64" s="2">
        <v>1.4922</v>
      </c>
      <c r="R64" s="2">
        <v>0.8579</v>
      </c>
      <c r="S64" s="2">
        <v>0.7964</v>
      </c>
      <c r="T64" s="2">
        <v>0.15359999999999999</v>
      </c>
      <c r="U64" s="2">
        <v>0.7409</v>
      </c>
      <c r="V64" s="2">
        <v>0.1037</v>
      </c>
      <c r="X64" s="47"/>
      <c r="AH64" s="47"/>
      <c r="BE64" s="15"/>
    </row>
    <row r="65" spans="1:57" x14ac:dyDescent="0.25">
      <c r="A65" s="2">
        <v>2001</v>
      </c>
      <c r="B65" s="2">
        <v>0.81889999999999996</v>
      </c>
      <c r="C65" s="41">
        <v>-999.9</v>
      </c>
      <c r="D65" s="41">
        <v>-999.9</v>
      </c>
      <c r="E65" s="41">
        <v>-999.9</v>
      </c>
      <c r="F65" s="2">
        <v>0.82489999999999997</v>
      </c>
      <c r="G65" s="2">
        <v>0.41439999999999999</v>
      </c>
      <c r="H65" s="2">
        <v>0.66410000000000002</v>
      </c>
      <c r="I65" s="41">
        <v>-999.9</v>
      </c>
      <c r="J65" s="2">
        <v>0.30959999999999999</v>
      </c>
      <c r="K65" s="2">
        <v>0.27610000000000001</v>
      </c>
      <c r="L65" s="41">
        <v>-999.9</v>
      </c>
      <c r="M65" s="2">
        <v>0.54059999999999997</v>
      </c>
      <c r="N65" s="2">
        <v>0.1542</v>
      </c>
      <c r="O65" s="2">
        <v>0.21240000000000001</v>
      </c>
      <c r="P65" s="2">
        <v>0.105</v>
      </c>
      <c r="Q65" s="2">
        <v>1.2339</v>
      </c>
      <c r="R65" s="2">
        <v>0.81520000000000004</v>
      </c>
      <c r="S65" s="2">
        <v>0.93730000000000002</v>
      </c>
      <c r="T65" s="2">
        <v>0.17910000000000001</v>
      </c>
      <c r="U65" s="2">
        <v>0.83609999999999995</v>
      </c>
      <c r="V65" s="2">
        <v>0.79669999999999996</v>
      </c>
      <c r="X65" s="43"/>
      <c r="AH65" s="15"/>
      <c r="BE65" s="15"/>
    </row>
    <row r="66" spans="1:57" x14ac:dyDescent="0.25">
      <c r="A66" s="2">
        <v>2002</v>
      </c>
      <c r="B66" s="2">
        <v>0.69140000000000001</v>
      </c>
      <c r="C66" s="41">
        <v>-999.9</v>
      </c>
      <c r="D66" s="41">
        <v>-999.9</v>
      </c>
      <c r="E66" s="2">
        <v>0.7944</v>
      </c>
      <c r="F66" s="2">
        <v>0.92800000000000005</v>
      </c>
      <c r="G66" s="2">
        <v>0.46829999999999999</v>
      </c>
      <c r="H66" s="2">
        <v>0.77980000000000005</v>
      </c>
      <c r="I66" s="2">
        <v>0.66439999999999999</v>
      </c>
      <c r="J66" s="2">
        <v>0.33</v>
      </c>
      <c r="K66" s="2">
        <v>0.21950000000000003</v>
      </c>
      <c r="L66" s="2">
        <v>1.2121999999999999</v>
      </c>
      <c r="M66" s="2">
        <v>0.66420000000000001</v>
      </c>
      <c r="N66" s="2">
        <v>0.28860000000000002</v>
      </c>
      <c r="O66" s="2">
        <v>0.29920000000000002</v>
      </c>
      <c r="P66" s="2">
        <v>8.6699999999999999E-2</v>
      </c>
      <c r="Q66" s="2">
        <v>1.4326000000000001</v>
      </c>
      <c r="R66" s="2">
        <v>0.78700000000000003</v>
      </c>
      <c r="S66" s="2">
        <v>0.99050000000000005</v>
      </c>
      <c r="T66" s="2">
        <v>0.3165</v>
      </c>
      <c r="U66" s="2">
        <v>0.83440000000000003</v>
      </c>
      <c r="V66" s="2">
        <v>0.71489999999999998</v>
      </c>
      <c r="X66" s="43"/>
      <c r="AH66" s="15"/>
      <c r="BE66" s="47"/>
    </row>
    <row r="67" spans="1:57" x14ac:dyDescent="0.25">
      <c r="A67" s="2">
        <v>2003</v>
      </c>
      <c r="B67" s="2">
        <v>0.88919999999999999</v>
      </c>
      <c r="C67" s="41">
        <v>-999.9</v>
      </c>
      <c r="D67" s="41">
        <v>-999.9</v>
      </c>
      <c r="E67" s="2">
        <v>0.751</v>
      </c>
      <c r="F67" s="2">
        <v>0.79779999999999995</v>
      </c>
      <c r="G67" s="2">
        <v>0.37419999999999998</v>
      </c>
      <c r="H67" s="2">
        <v>0.58679999999999999</v>
      </c>
      <c r="I67" s="2">
        <v>0.59719999999999995</v>
      </c>
      <c r="J67" s="2">
        <v>0.38340000000000002</v>
      </c>
      <c r="K67" s="2">
        <v>0.30060000000000003</v>
      </c>
      <c r="L67" s="2">
        <v>0.88060000000000005</v>
      </c>
      <c r="M67" s="2">
        <v>0.48280000000000001</v>
      </c>
      <c r="N67" s="41">
        <v>-999.9</v>
      </c>
      <c r="O67" s="2">
        <v>0.2858</v>
      </c>
      <c r="P67" s="2">
        <v>7.85E-2</v>
      </c>
      <c r="Q67" s="2">
        <v>1.3220000000000001</v>
      </c>
      <c r="R67" s="2">
        <v>0.81979999999999997</v>
      </c>
      <c r="S67" s="2">
        <v>0.70430000000000004</v>
      </c>
      <c r="T67" s="2">
        <v>0.2243</v>
      </c>
      <c r="U67" s="2">
        <v>0.54969999999999997</v>
      </c>
      <c r="V67" s="2">
        <v>0.39510000000000001</v>
      </c>
      <c r="X67" s="43"/>
      <c r="AH67" s="15"/>
      <c r="BE67" s="15"/>
    </row>
    <row r="68" spans="1:57" x14ac:dyDescent="0.25">
      <c r="A68" s="2">
        <v>2004</v>
      </c>
      <c r="B68" s="2">
        <v>0.55800000000000005</v>
      </c>
      <c r="C68" s="2">
        <v>0.72440000000000004</v>
      </c>
      <c r="D68" s="2">
        <v>0.74680000000000002</v>
      </c>
      <c r="E68" s="2">
        <v>0.59550000000000003</v>
      </c>
      <c r="F68" s="2">
        <v>0.77310000000000001</v>
      </c>
      <c r="G68" s="2">
        <v>0.3261</v>
      </c>
      <c r="H68" s="2">
        <v>0.52959999999999996</v>
      </c>
      <c r="I68" s="2">
        <v>0.49099999999999999</v>
      </c>
      <c r="J68" s="2">
        <v>0.26400000000000001</v>
      </c>
      <c r="K68" s="2">
        <v>0.10710000000000003</v>
      </c>
      <c r="L68" s="2">
        <v>0.81259999999999999</v>
      </c>
      <c r="M68" s="2">
        <v>0.41549999999999998</v>
      </c>
      <c r="N68" s="2">
        <v>0.19489999999999999</v>
      </c>
      <c r="O68" s="2">
        <v>0.25650000000000001</v>
      </c>
      <c r="P68" s="2">
        <v>9.9400000000000002E-2</v>
      </c>
      <c r="Q68" s="2">
        <v>0.96699999999999997</v>
      </c>
      <c r="R68" s="2">
        <v>0.75470000000000004</v>
      </c>
      <c r="S68" s="2">
        <v>0.66739999999999999</v>
      </c>
      <c r="T68" s="2">
        <v>0.15939999999999999</v>
      </c>
      <c r="U68" s="2">
        <v>0.51759999999999995</v>
      </c>
      <c r="V68" s="2">
        <v>0.49340000000000001</v>
      </c>
      <c r="X68" s="43"/>
      <c r="AH68" s="15"/>
      <c r="BE68" s="15"/>
    </row>
    <row r="69" spans="1:57" x14ac:dyDescent="0.25">
      <c r="A69" s="2">
        <v>2005</v>
      </c>
      <c r="B69" s="2">
        <v>0.64139999999999997</v>
      </c>
      <c r="C69" s="2">
        <v>1.1214</v>
      </c>
      <c r="D69" s="2">
        <v>1.0794999999999999</v>
      </c>
      <c r="E69" s="2">
        <v>0.66490000000000005</v>
      </c>
      <c r="F69" s="2">
        <v>0.68910000000000005</v>
      </c>
      <c r="G69" s="2">
        <v>0.30549999999999999</v>
      </c>
      <c r="H69" s="2">
        <v>0.4617</v>
      </c>
      <c r="I69" s="2">
        <v>0.39729999999999999</v>
      </c>
      <c r="J69" s="2">
        <v>0.2465</v>
      </c>
      <c r="K69" s="2">
        <v>0.35570000000000002</v>
      </c>
      <c r="L69" s="2">
        <v>0.63790000000000002</v>
      </c>
      <c r="M69" s="2">
        <v>0.48609999999999998</v>
      </c>
      <c r="N69" s="2">
        <v>0.31009999999999999</v>
      </c>
      <c r="O69" s="2">
        <v>0.26200000000000001</v>
      </c>
      <c r="P69" s="2">
        <v>0.1709</v>
      </c>
      <c r="Q69" s="2">
        <v>1.3099000000000001</v>
      </c>
      <c r="R69" s="2">
        <v>0.8911</v>
      </c>
      <c r="S69" s="2">
        <v>0.61860000000000004</v>
      </c>
      <c r="T69" s="2">
        <v>0.18809999999999999</v>
      </c>
      <c r="U69" s="2">
        <v>0.46</v>
      </c>
      <c r="V69" s="2">
        <v>0.7571</v>
      </c>
      <c r="X69" s="43"/>
      <c r="AH69" s="15"/>
      <c r="BE69" s="15"/>
    </row>
    <row r="70" spans="1:57" x14ac:dyDescent="0.25">
      <c r="A70" s="2">
        <v>2006</v>
      </c>
      <c r="B70" s="41">
        <v>-999.9</v>
      </c>
      <c r="C70" s="2">
        <v>0.82679999999999998</v>
      </c>
      <c r="D70" s="2">
        <v>0.83379999999999999</v>
      </c>
      <c r="E70" s="2">
        <v>0.76249999999999996</v>
      </c>
      <c r="F70" s="2">
        <v>0.92730000000000001</v>
      </c>
      <c r="G70" s="2">
        <v>0.36559999999999998</v>
      </c>
      <c r="H70" s="2">
        <v>0.55569999999999997</v>
      </c>
      <c r="I70" s="41">
        <v>-999.9</v>
      </c>
      <c r="J70" s="2">
        <v>0.32119999999999999</v>
      </c>
      <c r="K70" s="2">
        <v>0.30819999999999997</v>
      </c>
      <c r="L70" s="2">
        <v>0.27910000000000001</v>
      </c>
      <c r="M70" s="41">
        <v>-999.9</v>
      </c>
      <c r="N70" s="2">
        <v>0.2475</v>
      </c>
      <c r="O70" s="2">
        <v>0.32029999999999997</v>
      </c>
      <c r="P70" s="2">
        <v>6.0699999999999997E-2</v>
      </c>
      <c r="Q70" s="2">
        <v>1.5153000000000001</v>
      </c>
      <c r="R70" s="2">
        <v>0.92769999999999997</v>
      </c>
      <c r="S70" s="2">
        <v>0.81510000000000005</v>
      </c>
      <c r="T70" s="2">
        <v>0.22420000000000001</v>
      </c>
      <c r="U70" s="2">
        <v>0.71289999999999998</v>
      </c>
      <c r="V70" s="2">
        <v>0.51459999999999995</v>
      </c>
      <c r="X70" s="43"/>
      <c r="AH70" s="15"/>
      <c r="BE70" s="15"/>
    </row>
    <row r="71" spans="1:57" x14ac:dyDescent="0.25">
      <c r="A71" s="2">
        <v>2007</v>
      </c>
      <c r="B71" s="2">
        <v>0.54820000000000002</v>
      </c>
      <c r="C71" s="2">
        <v>0.48720000000000002</v>
      </c>
      <c r="D71" s="2">
        <v>0.78820000000000001</v>
      </c>
      <c r="E71" s="2">
        <v>0.65690000000000004</v>
      </c>
      <c r="F71" s="2">
        <v>0.71550000000000002</v>
      </c>
      <c r="G71" s="2">
        <v>0.33950000000000002</v>
      </c>
      <c r="H71" s="2">
        <v>0.26869999999999999</v>
      </c>
      <c r="I71" s="2">
        <v>0.4017</v>
      </c>
      <c r="J71" s="2">
        <v>0.23760000000000001</v>
      </c>
      <c r="K71" s="2">
        <v>0.2767</v>
      </c>
      <c r="L71" s="2">
        <v>0.47089999999999999</v>
      </c>
      <c r="M71" s="2">
        <v>0.38030000000000003</v>
      </c>
      <c r="N71" s="2">
        <v>0.14510000000000001</v>
      </c>
      <c r="O71" s="2">
        <v>0.1691</v>
      </c>
      <c r="P71" s="2">
        <v>8.6800000000000002E-2</v>
      </c>
      <c r="Q71" s="2">
        <v>1.2549999999999999</v>
      </c>
      <c r="R71" s="2">
        <v>0.92159999999999997</v>
      </c>
      <c r="S71" s="2">
        <v>0.57050000000000001</v>
      </c>
      <c r="T71" s="2">
        <v>0.20599999999999999</v>
      </c>
      <c r="U71" s="2">
        <v>0.53410000000000002</v>
      </c>
      <c r="V71" s="2">
        <v>0.45689999999999997</v>
      </c>
      <c r="X71" s="43"/>
      <c r="AH71" s="15"/>
      <c r="BE71" s="15"/>
    </row>
    <row r="72" spans="1:57" x14ac:dyDescent="0.25">
      <c r="A72" s="2">
        <v>2008</v>
      </c>
      <c r="B72" s="2">
        <v>0.48449999999999999</v>
      </c>
      <c r="C72" s="2">
        <v>0.6169</v>
      </c>
      <c r="D72" s="2">
        <v>0.66479999999999995</v>
      </c>
      <c r="E72" s="2">
        <v>0.4708</v>
      </c>
      <c r="F72" s="2">
        <v>0.52070000000000005</v>
      </c>
      <c r="G72" s="2">
        <v>0.26450000000000001</v>
      </c>
      <c r="H72" s="2">
        <v>0.40560000000000002</v>
      </c>
      <c r="I72" s="2">
        <v>0.36620000000000003</v>
      </c>
      <c r="J72" s="2">
        <v>0.18010000000000001</v>
      </c>
      <c r="K72" s="2">
        <v>0.1741</v>
      </c>
      <c r="L72" s="2">
        <v>0.81920000000000004</v>
      </c>
      <c r="M72" s="2">
        <v>0.31900000000000001</v>
      </c>
      <c r="N72" s="2">
        <v>0.13539999999999999</v>
      </c>
      <c r="O72" s="2">
        <v>0.11509999999999999</v>
      </c>
      <c r="P72" s="2">
        <v>0.1009</v>
      </c>
      <c r="Q72" s="2">
        <v>1.4742999999999999</v>
      </c>
      <c r="R72" s="2">
        <v>0.93859999999999999</v>
      </c>
      <c r="S72" s="2">
        <v>0.53380000000000005</v>
      </c>
      <c r="T72" s="2">
        <v>0.1482</v>
      </c>
      <c r="U72" s="2">
        <v>0.48349999999999999</v>
      </c>
      <c r="V72" s="2">
        <v>0.37740000000000001</v>
      </c>
      <c r="X72" s="43"/>
      <c r="AH72" s="15"/>
      <c r="BE72" s="15"/>
    </row>
    <row r="73" spans="1:57" x14ac:dyDescent="0.25">
      <c r="A73" s="2">
        <v>2009</v>
      </c>
      <c r="B73" s="2">
        <v>0.44140000000000001</v>
      </c>
      <c r="C73" s="41">
        <v>-999.9</v>
      </c>
      <c r="D73" s="2">
        <v>0.68300000000000005</v>
      </c>
      <c r="E73" s="2">
        <v>0.5988</v>
      </c>
      <c r="F73" s="2">
        <v>0.65390000000000004</v>
      </c>
      <c r="G73" s="2">
        <v>0.29070000000000001</v>
      </c>
      <c r="H73" s="2">
        <v>0.42099999999999999</v>
      </c>
      <c r="I73" s="2">
        <v>0.35720000000000002</v>
      </c>
      <c r="J73" s="2">
        <v>0.25700000000000001</v>
      </c>
      <c r="K73" s="2">
        <v>0.19289999999999999</v>
      </c>
      <c r="L73" s="2">
        <v>0.66459999999999997</v>
      </c>
      <c r="M73" s="2">
        <v>0.35249999999999998</v>
      </c>
      <c r="N73" s="2">
        <v>0.1691</v>
      </c>
      <c r="O73" s="2">
        <v>0.1928</v>
      </c>
      <c r="P73" s="2">
        <v>8.7900000000000006E-2</v>
      </c>
      <c r="Q73" s="2">
        <v>1.3586</v>
      </c>
      <c r="R73" s="2">
        <v>0.78149999999999997</v>
      </c>
      <c r="S73" s="2">
        <v>0.57299999999999995</v>
      </c>
      <c r="T73" s="2">
        <v>0.16259999999999999</v>
      </c>
      <c r="U73" s="2">
        <v>0.4783</v>
      </c>
      <c r="V73" s="2">
        <v>0.40189999999999998</v>
      </c>
      <c r="X73" s="43"/>
      <c r="AH73" s="15"/>
      <c r="BE73" s="15"/>
    </row>
    <row r="74" spans="1:57" x14ac:dyDescent="0.25">
      <c r="A74" s="2">
        <v>2010</v>
      </c>
      <c r="B74" s="2">
        <v>0.53839999999999999</v>
      </c>
      <c r="C74" s="2">
        <v>0.70289999999999997</v>
      </c>
      <c r="D74" s="2">
        <v>0.62150000000000005</v>
      </c>
      <c r="E74" s="2">
        <v>0.58169999999999999</v>
      </c>
      <c r="F74" s="2">
        <v>0.66520000000000001</v>
      </c>
      <c r="G74" s="2">
        <v>0.37019999999999997</v>
      </c>
      <c r="H74" s="2">
        <v>0.4839</v>
      </c>
      <c r="I74" s="2">
        <v>0.46960000000000002</v>
      </c>
      <c r="J74" s="2">
        <v>0.32500000000000001</v>
      </c>
      <c r="K74" s="2">
        <v>0.15479999999999999</v>
      </c>
      <c r="L74" s="2">
        <v>0.95340000000000003</v>
      </c>
      <c r="M74" s="2">
        <v>0.34339999999999998</v>
      </c>
      <c r="N74" s="2">
        <v>0.1229</v>
      </c>
      <c r="O74" s="2">
        <v>0.1706</v>
      </c>
      <c r="P74" s="2">
        <v>6.0900000000000003E-2</v>
      </c>
      <c r="Q74" s="2">
        <v>1.2564</v>
      </c>
      <c r="R74" s="2">
        <v>0.79520000000000002</v>
      </c>
      <c r="S74" s="2">
        <v>0.54569999999999996</v>
      </c>
      <c r="T74" s="2">
        <v>0.17050000000000001</v>
      </c>
      <c r="U74" s="2">
        <v>0.43969999999999998</v>
      </c>
      <c r="V74" s="2">
        <v>0.41220000000000001</v>
      </c>
      <c r="X74" s="43"/>
      <c r="AH74" s="15"/>
      <c r="BE74" s="15"/>
    </row>
    <row r="75" spans="1:57" x14ac:dyDescent="0.25">
      <c r="A75" s="2">
        <v>2011</v>
      </c>
      <c r="B75" s="2">
        <v>0.47620000000000001</v>
      </c>
      <c r="C75" s="2">
        <v>0.68379999999999996</v>
      </c>
      <c r="D75" s="2">
        <v>0.70609999999999995</v>
      </c>
      <c r="E75" s="2">
        <v>0.54690000000000005</v>
      </c>
      <c r="F75" s="2">
        <v>0.70389999999999997</v>
      </c>
      <c r="G75" s="2">
        <v>0.36180000000000001</v>
      </c>
      <c r="H75" s="2">
        <v>0.55810000000000004</v>
      </c>
      <c r="I75" s="2">
        <v>0.44990000000000002</v>
      </c>
      <c r="J75" s="2">
        <v>0.30399999999999999</v>
      </c>
      <c r="K75" s="2">
        <v>0.15459999999999999</v>
      </c>
      <c r="L75" s="2">
        <v>0.75409999999999999</v>
      </c>
      <c r="M75" s="2">
        <v>0.3498</v>
      </c>
      <c r="N75" s="2">
        <v>0.15859999999999999</v>
      </c>
      <c r="O75" s="2">
        <v>0.18140000000000001</v>
      </c>
      <c r="P75" s="2">
        <v>7.6700000000000004E-2</v>
      </c>
      <c r="Q75" s="2">
        <v>1.3010999999999999</v>
      </c>
      <c r="R75" s="2">
        <v>0.78500000000000003</v>
      </c>
      <c r="S75" s="2">
        <v>0.51670000000000005</v>
      </c>
      <c r="T75" s="2">
        <v>0.1804</v>
      </c>
      <c r="U75" s="41">
        <v>-999.9</v>
      </c>
      <c r="V75" s="2">
        <v>0.46439999999999998</v>
      </c>
      <c r="X75" s="43"/>
      <c r="AH75" s="15"/>
      <c r="BE75" s="15"/>
    </row>
    <row r="76" spans="1:57" x14ac:dyDescent="0.25">
      <c r="A76" s="2">
        <v>2012</v>
      </c>
      <c r="B76" s="2">
        <v>0.40849999999999997</v>
      </c>
      <c r="C76" s="2">
        <v>0.66390000000000005</v>
      </c>
      <c r="D76" s="2">
        <v>0.59689999999999999</v>
      </c>
      <c r="E76" s="2">
        <v>0.52370000000000005</v>
      </c>
      <c r="F76" s="2">
        <v>0.64739999999999998</v>
      </c>
      <c r="G76" s="2">
        <v>0.25650000000000001</v>
      </c>
      <c r="H76" s="2">
        <v>0.43990000000000001</v>
      </c>
      <c r="I76" s="2">
        <v>0.3347</v>
      </c>
      <c r="J76" s="2">
        <v>0.20979999999999999</v>
      </c>
      <c r="K76" s="2">
        <v>0.1671</v>
      </c>
      <c r="L76" s="2">
        <v>0.53310000000000002</v>
      </c>
      <c r="M76" s="2">
        <v>0.27250000000000002</v>
      </c>
      <c r="N76" s="2">
        <v>0.1002</v>
      </c>
      <c r="O76" s="2">
        <v>0.26090000000000002</v>
      </c>
      <c r="P76" s="2">
        <v>5.5199999999999999E-2</v>
      </c>
      <c r="Q76" s="2">
        <v>1.1137999999999999</v>
      </c>
      <c r="R76" s="2">
        <v>0.92579999999999996</v>
      </c>
      <c r="S76" s="2">
        <v>0.51390000000000002</v>
      </c>
      <c r="T76" s="2">
        <v>0.10299999999999999</v>
      </c>
      <c r="U76" s="2">
        <v>0.373</v>
      </c>
      <c r="V76" s="2">
        <v>0.38319999999999999</v>
      </c>
      <c r="X76" s="43"/>
      <c r="AH76" s="15"/>
      <c r="BE76" s="15"/>
    </row>
    <row r="77" spans="1:57" x14ac:dyDescent="0.25">
      <c r="X77" s="15"/>
      <c r="AH77" s="15"/>
      <c r="BE77" s="15"/>
    </row>
    <row r="78" spans="1:57" x14ac:dyDescent="0.25">
      <c r="A78" s="103" t="s">
        <v>138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X78" s="15"/>
      <c r="AH78" s="15"/>
      <c r="BE78" s="15"/>
    </row>
    <row r="79" spans="1:57" x14ac:dyDescent="0.25">
      <c r="B79" s="2" t="s">
        <v>15</v>
      </c>
      <c r="C79" s="2" t="s">
        <v>18</v>
      </c>
      <c r="D79" s="2" t="s">
        <v>19</v>
      </c>
      <c r="E79" s="2" t="s">
        <v>28</v>
      </c>
      <c r="F79" s="2" t="s">
        <v>30</v>
      </c>
      <c r="G79" s="2" t="s">
        <v>45</v>
      </c>
      <c r="H79" s="2" t="s">
        <v>46</v>
      </c>
      <c r="I79" s="2" t="s">
        <v>47</v>
      </c>
      <c r="J79" s="2" t="s">
        <v>48</v>
      </c>
      <c r="K79" s="2" t="s">
        <v>73</v>
      </c>
      <c r="L79" s="2" t="s">
        <v>77</v>
      </c>
      <c r="M79" s="2" t="s">
        <v>81</v>
      </c>
      <c r="N79" s="2" t="s">
        <v>83</v>
      </c>
      <c r="O79" s="2" t="s">
        <v>84</v>
      </c>
      <c r="P79" s="2" t="s">
        <v>86</v>
      </c>
      <c r="Q79" s="2" t="s">
        <v>87</v>
      </c>
      <c r="R79" s="2" t="s">
        <v>88</v>
      </c>
      <c r="S79" s="2" t="s">
        <v>136</v>
      </c>
      <c r="T79" s="2" t="s">
        <v>98</v>
      </c>
      <c r="U79" s="2" t="s">
        <v>100</v>
      </c>
      <c r="V79" s="2" t="s">
        <v>103</v>
      </c>
      <c r="X79" s="15"/>
      <c r="AH79" s="15"/>
      <c r="BE79" s="15"/>
    </row>
    <row r="80" spans="1:57" x14ac:dyDescent="0.25">
      <c r="A80" s="2">
        <v>1990</v>
      </c>
      <c r="B80" s="2">
        <v>2.3597000000000001</v>
      </c>
      <c r="C80" s="2">
        <v>1.8143</v>
      </c>
      <c r="D80" s="2">
        <v>2.2805</v>
      </c>
      <c r="E80" s="2">
        <v>1.4287000000000001</v>
      </c>
      <c r="F80" s="2">
        <v>1.3083</v>
      </c>
      <c r="G80" s="2">
        <v>0.58350000000000002</v>
      </c>
      <c r="H80" s="2">
        <v>0.69369999999999998</v>
      </c>
      <c r="I80" s="2">
        <v>0.95579999999999998</v>
      </c>
      <c r="J80" s="2">
        <v>0.45319999999999999</v>
      </c>
      <c r="K80" s="2">
        <v>0.35400000000000004</v>
      </c>
      <c r="L80" s="2">
        <v>2.7806000000000002</v>
      </c>
      <c r="M80" s="2">
        <v>0.68910000000000005</v>
      </c>
      <c r="N80" s="2">
        <v>0.3241</v>
      </c>
      <c r="O80" s="2">
        <v>0.16500000000000001</v>
      </c>
      <c r="P80" s="2">
        <v>0.1396</v>
      </c>
      <c r="Q80" s="2">
        <v>2.8081</v>
      </c>
      <c r="R80" s="41">
        <v>-999.9</v>
      </c>
      <c r="S80" s="2">
        <v>1.0108999999999999</v>
      </c>
      <c r="T80" s="2">
        <v>0.4173</v>
      </c>
      <c r="U80" s="2">
        <v>1.1293</v>
      </c>
      <c r="V80" s="2">
        <v>0.60860000000000003</v>
      </c>
      <c r="X80" s="43"/>
      <c r="AH80" s="15"/>
      <c r="BE80" s="15"/>
    </row>
    <row r="81" spans="1:57" x14ac:dyDescent="0.25">
      <c r="A81" s="2">
        <v>1991</v>
      </c>
      <c r="B81" s="2">
        <v>1.7511000000000001</v>
      </c>
      <c r="C81" s="2">
        <v>2.3932000000000002</v>
      </c>
      <c r="D81" s="2">
        <v>2.1156000000000001</v>
      </c>
      <c r="E81" s="2">
        <v>1.4865999999999999</v>
      </c>
      <c r="F81" s="2">
        <v>1.5204</v>
      </c>
      <c r="G81" s="2">
        <v>0.63160000000000005</v>
      </c>
      <c r="H81" s="2">
        <v>0.90380000000000005</v>
      </c>
      <c r="I81" s="2">
        <v>1.0866</v>
      </c>
      <c r="J81" s="2">
        <v>0.48899999999999999</v>
      </c>
      <c r="K81" s="2">
        <v>0.76350000000000007</v>
      </c>
      <c r="L81" s="2">
        <v>3.6181000000000001</v>
      </c>
      <c r="M81" s="2">
        <v>0.77249999999999996</v>
      </c>
      <c r="N81" s="2">
        <v>0.25159999999999999</v>
      </c>
      <c r="O81" s="2">
        <v>0.2011</v>
      </c>
      <c r="P81" s="2">
        <v>9.1200000000000003E-2</v>
      </c>
      <c r="Q81" s="2">
        <v>1.8697999999999999</v>
      </c>
      <c r="R81" s="2">
        <v>2.6341000000000001</v>
      </c>
      <c r="S81" s="41">
        <v>-999.9</v>
      </c>
      <c r="T81" s="2">
        <v>0.27779999999999999</v>
      </c>
      <c r="U81" s="2">
        <v>0.89370000000000005</v>
      </c>
      <c r="V81" s="2">
        <v>0.8135</v>
      </c>
      <c r="X81" s="43"/>
      <c r="AH81" s="15"/>
      <c r="BE81" s="15"/>
    </row>
    <row r="82" spans="1:57" x14ac:dyDescent="0.25">
      <c r="A82" s="2">
        <v>1992</v>
      </c>
      <c r="B82" s="2">
        <v>1.2526999999999999</v>
      </c>
      <c r="C82" s="2">
        <v>1.5792999999999999</v>
      </c>
      <c r="D82" s="2">
        <v>1.8258000000000001</v>
      </c>
      <c r="E82" s="2">
        <v>1.1967000000000001</v>
      </c>
      <c r="F82" s="2">
        <v>1.2346999999999999</v>
      </c>
      <c r="G82" s="2">
        <v>0.77070000000000005</v>
      </c>
      <c r="H82" s="41">
        <v>-999.9</v>
      </c>
      <c r="I82" s="2">
        <v>1.3222</v>
      </c>
      <c r="J82" s="2">
        <v>0.59250000000000003</v>
      </c>
      <c r="K82" s="2">
        <v>0.21260000000000001</v>
      </c>
      <c r="L82" s="2">
        <v>1.6912</v>
      </c>
      <c r="M82" s="2">
        <v>0.42749999999999999</v>
      </c>
      <c r="N82" s="2">
        <v>0.28289999999999998</v>
      </c>
      <c r="O82" s="2">
        <v>0.27550000000000002</v>
      </c>
      <c r="P82" s="2">
        <v>0.1062</v>
      </c>
      <c r="Q82" s="2">
        <v>2.5446</v>
      </c>
      <c r="R82" s="2">
        <v>1.3121</v>
      </c>
      <c r="S82" s="41">
        <v>-999.9</v>
      </c>
      <c r="T82" s="2">
        <v>0.3004</v>
      </c>
      <c r="U82" s="2">
        <v>0.64259999999999995</v>
      </c>
      <c r="V82" s="2">
        <v>1.0454000000000001</v>
      </c>
      <c r="X82" s="43"/>
      <c r="AH82" s="15"/>
      <c r="BE82" s="15"/>
    </row>
    <row r="83" spans="1:57" x14ac:dyDescent="0.25">
      <c r="A83" s="2">
        <v>1993</v>
      </c>
      <c r="B83" s="2">
        <v>1.4016</v>
      </c>
      <c r="C83" s="2">
        <v>1.9529000000000001</v>
      </c>
      <c r="D83" s="2">
        <v>2.1379999999999999</v>
      </c>
      <c r="E83" s="2">
        <v>1.7149000000000001</v>
      </c>
      <c r="F83" s="2">
        <v>1.6251</v>
      </c>
      <c r="G83" s="2">
        <v>0.73240000000000005</v>
      </c>
      <c r="H83" s="41">
        <v>-999.9</v>
      </c>
      <c r="I83" s="2">
        <v>1.1792</v>
      </c>
      <c r="J83" s="2">
        <v>0.53779999999999994</v>
      </c>
      <c r="K83" s="2">
        <v>0.6028</v>
      </c>
      <c r="L83" s="2">
        <v>2.0381</v>
      </c>
      <c r="M83" s="2">
        <v>0.55459999999999998</v>
      </c>
      <c r="N83" s="2">
        <v>0.21460000000000001</v>
      </c>
      <c r="O83" s="2">
        <v>0.20580000000000001</v>
      </c>
      <c r="P83" s="2">
        <v>6.5299999999999997E-2</v>
      </c>
      <c r="Q83" s="2">
        <v>3.0310000000000001</v>
      </c>
      <c r="R83" s="2">
        <v>1.3051999999999999</v>
      </c>
      <c r="S83" s="2">
        <v>1.3532999999999999</v>
      </c>
      <c r="T83" s="2">
        <v>0.3523</v>
      </c>
      <c r="U83" s="2">
        <v>1.3638999999999999</v>
      </c>
      <c r="V83" s="2">
        <v>0.88039999999999996</v>
      </c>
      <c r="X83" s="43"/>
      <c r="AH83" s="15"/>
      <c r="BE83" s="15"/>
    </row>
    <row r="84" spans="1:57" x14ac:dyDescent="0.25">
      <c r="A84" s="2">
        <v>1994</v>
      </c>
      <c r="B84" s="2">
        <v>0.99409999999999998</v>
      </c>
      <c r="C84" s="2">
        <v>1.5745</v>
      </c>
      <c r="D84" s="2">
        <v>1.6884999999999999</v>
      </c>
      <c r="E84" s="2">
        <v>1.1398999999999999</v>
      </c>
      <c r="F84" s="2">
        <v>1.1831</v>
      </c>
      <c r="G84" s="2">
        <v>0.39679999999999999</v>
      </c>
      <c r="H84" s="2">
        <v>0.74019999999999997</v>
      </c>
      <c r="I84" s="2">
        <v>0.74609999999999999</v>
      </c>
      <c r="J84" s="2">
        <v>0.30620000000000003</v>
      </c>
      <c r="K84" s="2">
        <v>0.45070000000000005</v>
      </c>
      <c r="L84" s="2">
        <v>1.1189</v>
      </c>
      <c r="M84" s="2">
        <v>0.48549999999999999</v>
      </c>
      <c r="N84" s="2">
        <v>0.18290000000000001</v>
      </c>
      <c r="O84" s="2">
        <v>0.15210000000000001</v>
      </c>
      <c r="P84" s="2">
        <v>8.1199999999999994E-2</v>
      </c>
      <c r="Q84" s="2">
        <v>2.2227999999999999</v>
      </c>
      <c r="R84" s="2">
        <v>2.5609999999999999</v>
      </c>
      <c r="S84" s="2">
        <v>0.86399999999999999</v>
      </c>
      <c r="T84" s="2">
        <v>0.1744</v>
      </c>
      <c r="U84" s="2">
        <v>0.85340000000000005</v>
      </c>
      <c r="V84" s="2">
        <v>0.75890000000000002</v>
      </c>
      <c r="X84" s="43"/>
      <c r="AH84" s="15"/>
      <c r="BE84" s="15"/>
    </row>
    <row r="85" spans="1:57" x14ac:dyDescent="0.25">
      <c r="A85" s="2">
        <v>1995</v>
      </c>
      <c r="B85" s="2">
        <v>0.96499999999999997</v>
      </c>
      <c r="C85" s="2">
        <v>1.4055</v>
      </c>
      <c r="D85" s="2">
        <v>1.3431999999999999</v>
      </c>
      <c r="E85" s="2">
        <v>1.2641</v>
      </c>
      <c r="F85" s="2">
        <v>1.244</v>
      </c>
      <c r="G85" s="2">
        <v>0.4955</v>
      </c>
      <c r="H85" s="2">
        <v>0.75019999999999998</v>
      </c>
      <c r="I85" s="2">
        <v>0.79349999999999998</v>
      </c>
      <c r="J85" s="2">
        <v>0.2903</v>
      </c>
      <c r="K85" s="2">
        <v>0.38000000000000006</v>
      </c>
      <c r="L85" s="2">
        <v>1.8073999999999999</v>
      </c>
      <c r="M85" s="2">
        <v>0.52449999999999997</v>
      </c>
      <c r="N85" s="2">
        <v>0.1724</v>
      </c>
      <c r="O85" s="2">
        <v>0.1477</v>
      </c>
      <c r="P85" s="2">
        <v>8.3500000000000005E-2</v>
      </c>
      <c r="Q85" s="2">
        <v>2.0424000000000002</v>
      </c>
      <c r="R85" s="2">
        <v>1.1919</v>
      </c>
      <c r="S85" s="2">
        <v>1.0841000000000001</v>
      </c>
      <c r="T85" s="2">
        <v>0.2336</v>
      </c>
      <c r="U85" s="2">
        <v>1.0054000000000001</v>
      </c>
      <c r="V85" s="2">
        <v>0.68459999999999999</v>
      </c>
      <c r="X85" s="43"/>
      <c r="AH85" s="15"/>
      <c r="BE85" s="15"/>
    </row>
    <row r="86" spans="1:57" x14ac:dyDescent="0.25">
      <c r="A86" s="2">
        <v>1996</v>
      </c>
      <c r="B86" s="2">
        <v>0.89710000000000001</v>
      </c>
      <c r="C86" s="2">
        <v>1.2067000000000001</v>
      </c>
      <c r="D86" s="2">
        <v>1.0780000000000001</v>
      </c>
      <c r="E86" s="2">
        <v>0.91500000000000004</v>
      </c>
      <c r="F86" s="2">
        <v>0.8679</v>
      </c>
      <c r="G86" s="2">
        <v>0.37390000000000001</v>
      </c>
      <c r="H86" s="2">
        <v>0.69610000000000005</v>
      </c>
      <c r="I86" s="2">
        <v>0.83560000000000001</v>
      </c>
      <c r="J86" s="2">
        <v>0.2576</v>
      </c>
      <c r="K86" s="2">
        <v>0.4884</v>
      </c>
      <c r="L86" s="2">
        <v>1.8133999999999999</v>
      </c>
      <c r="M86" s="2">
        <v>0.38019999999999998</v>
      </c>
      <c r="N86" s="2">
        <v>0.15090000000000001</v>
      </c>
      <c r="O86" s="2">
        <v>0.1263</v>
      </c>
      <c r="P86" s="2">
        <v>8.09E-2</v>
      </c>
      <c r="Q86" s="2">
        <v>1.9136</v>
      </c>
      <c r="R86" s="2">
        <v>0.99560000000000004</v>
      </c>
      <c r="S86" s="2">
        <v>0.81789999999999996</v>
      </c>
      <c r="T86" s="2">
        <v>0.1512</v>
      </c>
      <c r="U86" s="2">
        <v>0.82609999999999995</v>
      </c>
      <c r="V86" s="2">
        <v>0.5978</v>
      </c>
      <c r="X86" s="43"/>
      <c r="AH86" s="15"/>
      <c r="BE86" s="15"/>
    </row>
    <row r="87" spans="1:57" x14ac:dyDescent="0.25">
      <c r="A87" s="2">
        <v>1997</v>
      </c>
      <c r="B87" s="2">
        <v>0.98089999999999999</v>
      </c>
      <c r="C87" s="2">
        <v>1.3697999999999999</v>
      </c>
      <c r="D87" s="2">
        <v>1.1016999999999999</v>
      </c>
      <c r="E87" s="2">
        <v>0.7671</v>
      </c>
      <c r="F87" s="2">
        <v>0.80359999999999998</v>
      </c>
      <c r="G87" s="2">
        <v>0.37659999999999999</v>
      </c>
      <c r="H87" s="2">
        <v>0.54920000000000002</v>
      </c>
      <c r="I87" s="2">
        <v>0.58089999999999997</v>
      </c>
      <c r="J87" s="2">
        <v>0.36570000000000003</v>
      </c>
      <c r="K87" s="2">
        <v>0.4592</v>
      </c>
      <c r="L87" s="2">
        <v>1.2003999999999999</v>
      </c>
      <c r="M87" s="2">
        <v>0.43959999999999999</v>
      </c>
      <c r="N87" s="2">
        <v>0.19139999999999999</v>
      </c>
      <c r="O87" s="2">
        <v>0.1188</v>
      </c>
      <c r="P87" s="2">
        <v>7.7600000000000002E-2</v>
      </c>
      <c r="Q87" s="2">
        <v>1.9451000000000001</v>
      </c>
      <c r="R87" s="2">
        <v>0.62470000000000003</v>
      </c>
      <c r="S87" s="2">
        <v>0.64680000000000004</v>
      </c>
      <c r="T87" s="2">
        <v>0.17549999999999999</v>
      </c>
      <c r="U87" s="2">
        <v>0.67959999999999998</v>
      </c>
      <c r="V87" s="2">
        <v>0.58020000000000005</v>
      </c>
      <c r="X87" s="43"/>
      <c r="AH87" s="15"/>
      <c r="BE87" s="15"/>
    </row>
    <row r="88" spans="1:57" x14ac:dyDescent="0.25">
      <c r="A88" s="2">
        <v>1998</v>
      </c>
      <c r="B88" s="2">
        <v>0.67900000000000005</v>
      </c>
      <c r="C88" s="2">
        <v>1.3996</v>
      </c>
      <c r="D88" s="2">
        <v>1.4596</v>
      </c>
      <c r="E88" s="2">
        <v>1.0411999999999999</v>
      </c>
      <c r="F88" s="2">
        <v>1.052</v>
      </c>
      <c r="G88" s="2">
        <v>0.54669999999999996</v>
      </c>
      <c r="H88" s="2">
        <v>0.65710000000000002</v>
      </c>
      <c r="I88" s="2">
        <v>0.69640000000000002</v>
      </c>
      <c r="J88" s="2">
        <v>0.40160000000000001</v>
      </c>
      <c r="K88" s="41">
        <v>-999.9</v>
      </c>
      <c r="L88" s="2">
        <v>1.0627</v>
      </c>
      <c r="M88" s="2">
        <v>0.48180000000000001</v>
      </c>
      <c r="N88" s="2">
        <v>0.1807</v>
      </c>
      <c r="O88" s="2">
        <v>0.12640000000000001</v>
      </c>
      <c r="P88" s="2">
        <v>6.1199999999999997E-2</v>
      </c>
      <c r="Q88" s="2">
        <v>1.4679</v>
      </c>
      <c r="R88" s="2">
        <v>0.68459999999999999</v>
      </c>
      <c r="S88" s="2">
        <v>0.87490000000000001</v>
      </c>
      <c r="T88" s="2">
        <v>0.22939999999999999</v>
      </c>
      <c r="U88" s="2">
        <v>0.94640000000000002</v>
      </c>
      <c r="V88" s="2">
        <v>0.42549999999999999</v>
      </c>
      <c r="X88" s="47"/>
      <c r="AH88" s="47"/>
      <c r="BE88" s="15"/>
    </row>
    <row r="89" spans="1:57" x14ac:dyDescent="0.25">
      <c r="A89" s="2">
        <v>1999</v>
      </c>
      <c r="B89" s="2">
        <v>0.84179999999999999</v>
      </c>
      <c r="C89" s="41">
        <v>-999.9</v>
      </c>
      <c r="D89" s="41">
        <v>-999.9</v>
      </c>
      <c r="E89" s="2">
        <v>0.93069999999999997</v>
      </c>
      <c r="F89" s="2">
        <v>0.95889999999999997</v>
      </c>
      <c r="G89" s="2">
        <v>0.51080000000000003</v>
      </c>
      <c r="H89" s="2">
        <v>0.7107</v>
      </c>
      <c r="I89" s="2">
        <v>0.73250000000000004</v>
      </c>
      <c r="J89" s="2">
        <v>0.39290000000000003</v>
      </c>
      <c r="K89" s="41">
        <v>-999.9</v>
      </c>
      <c r="L89" s="2">
        <v>0.93069999999999997</v>
      </c>
      <c r="M89" s="2">
        <v>0.51790000000000003</v>
      </c>
      <c r="N89" s="2">
        <v>0.22459999999999999</v>
      </c>
      <c r="O89" s="2">
        <v>0.23039999999999999</v>
      </c>
      <c r="P89" s="2">
        <v>9.8500000000000004E-2</v>
      </c>
      <c r="Q89" s="2">
        <v>1.657</v>
      </c>
      <c r="R89" s="2">
        <v>0.66879999999999995</v>
      </c>
      <c r="S89" s="2">
        <v>0.86429999999999996</v>
      </c>
      <c r="T89" s="2">
        <v>0.24060000000000001</v>
      </c>
      <c r="U89" s="2">
        <v>0.8155</v>
      </c>
      <c r="V89" s="2">
        <v>0.3024</v>
      </c>
      <c r="X89" s="47"/>
      <c r="AH89" s="47"/>
      <c r="BE89" s="15"/>
    </row>
    <row r="90" spans="1:57" x14ac:dyDescent="0.25">
      <c r="A90" s="2">
        <v>2000</v>
      </c>
      <c r="B90" s="2">
        <v>0.4758</v>
      </c>
      <c r="C90" s="41">
        <v>-999.9</v>
      </c>
      <c r="D90" s="41">
        <v>-999.9</v>
      </c>
      <c r="E90" s="2">
        <v>0.81520000000000004</v>
      </c>
      <c r="F90" s="2">
        <v>0.8448</v>
      </c>
      <c r="G90" s="2">
        <v>0.57069999999999999</v>
      </c>
      <c r="H90" s="2">
        <v>0.76119999999999999</v>
      </c>
      <c r="I90" s="2">
        <v>0.76519999999999999</v>
      </c>
      <c r="J90" s="2">
        <v>0.495</v>
      </c>
      <c r="K90" s="41">
        <v>-999.9</v>
      </c>
      <c r="L90" s="2">
        <v>1.06</v>
      </c>
      <c r="M90" s="2">
        <v>0.52439999999999998</v>
      </c>
      <c r="N90" s="2">
        <v>0.24729999999999999</v>
      </c>
      <c r="O90" s="2">
        <v>0.155</v>
      </c>
      <c r="P90" s="2">
        <v>5.33E-2</v>
      </c>
      <c r="Q90" s="2">
        <v>1.5868</v>
      </c>
      <c r="R90" s="2">
        <v>0.70530000000000004</v>
      </c>
      <c r="S90" s="2">
        <v>0.78249999999999997</v>
      </c>
      <c r="T90" s="2">
        <v>0.251</v>
      </c>
      <c r="U90" s="2">
        <v>0.84509999999999996</v>
      </c>
      <c r="V90" s="2">
        <v>0.432</v>
      </c>
      <c r="X90" s="47"/>
      <c r="AH90" s="47"/>
      <c r="BE90" s="15"/>
    </row>
    <row r="91" spans="1:57" x14ac:dyDescent="0.25">
      <c r="A91" s="2">
        <v>2001</v>
      </c>
      <c r="B91" s="2">
        <v>0.71840000000000004</v>
      </c>
      <c r="C91" s="41">
        <v>-999.9</v>
      </c>
      <c r="D91" s="41">
        <v>-999.9</v>
      </c>
      <c r="E91" s="2">
        <v>0.59489999999999998</v>
      </c>
      <c r="F91" s="2">
        <v>0.66239999999999999</v>
      </c>
      <c r="G91" s="2">
        <v>0.41060000000000002</v>
      </c>
      <c r="H91" s="2">
        <v>0.54110000000000003</v>
      </c>
      <c r="I91" s="41">
        <v>-999.9</v>
      </c>
      <c r="J91" s="41">
        <v>-999.9</v>
      </c>
      <c r="K91" s="2">
        <v>0.34559999999999996</v>
      </c>
      <c r="L91" s="41">
        <v>-999.9</v>
      </c>
      <c r="M91" s="2">
        <v>0.33629999999999999</v>
      </c>
      <c r="N91" s="2">
        <v>0.12740000000000001</v>
      </c>
      <c r="O91" s="2">
        <v>0.1075</v>
      </c>
      <c r="P91" s="2">
        <v>9.7299999999999998E-2</v>
      </c>
      <c r="Q91" s="2">
        <v>1.248</v>
      </c>
      <c r="R91" s="2">
        <v>0.67379999999999995</v>
      </c>
      <c r="S91" s="2">
        <v>0.62439999999999996</v>
      </c>
      <c r="T91" s="2">
        <v>0.1052</v>
      </c>
      <c r="U91" s="2">
        <v>0.59919999999999995</v>
      </c>
      <c r="V91" s="2">
        <v>0.36990000000000001</v>
      </c>
      <c r="X91" s="43"/>
      <c r="AH91" s="15"/>
      <c r="BE91" s="15"/>
    </row>
    <row r="92" spans="1:57" x14ac:dyDescent="0.25">
      <c r="A92" s="2">
        <v>2002</v>
      </c>
      <c r="B92" s="2">
        <v>0.5877</v>
      </c>
      <c r="C92" s="41">
        <v>-999.9</v>
      </c>
      <c r="D92" s="41">
        <v>-999.9</v>
      </c>
      <c r="E92" s="2">
        <v>0.57999999999999996</v>
      </c>
      <c r="F92" s="2">
        <v>0.62690000000000001</v>
      </c>
      <c r="G92" s="2">
        <v>0.40899999999999997</v>
      </c>
      <c r="H92" s="2">
        <v>0.54200000000000004</v>
      </c>
      <c r="I92" s="2">
        <v>0.5222</v>
      </c>
      <c r="J92" s="2">
        <v>0.2893</v>
      </c>
      <c r="K92" s="2">
        <v>0.44460000000000005</v>
      </c>
      <c r="L92" s="2">
        <v>1.0976999999999999</v>
      </c>
      <c r="M92" s="2">
        <v>0.3044</v>
      </c>
      <c r="N92" s="2">
        <v>0.1303</v>
      </c>
      <c r="O92" s="2">
        <v>0.1399</v>
      </c>
      <c r="P92" s="2">
        <v>9.8000000000000004E-2</v>
      </c>
      <c r="Q92" s="2">
        <v>1.095</v>
      </c>
      <c r="R92" s="2">
        <v>0.6946</v>
      </c>
      <c r="S92" s="2">
        <v>0.58809999999999996</v>
      </c>
      <c r="T92" s="2">
        <v>0.12559999999999999</v>
      </c>
      <c r="U92" s="2">
        <v>0.54039999999999999</v>
      </c>
      <c r="V92" s="2">
        <v>0.35</v>
      </c>
      <c r="X92" s="43"/>
      <c r="AH92" s="15"/>
      <c r="BE92" s="15"/>
    </row>
    <row r="93" spans="1:57" x14ac:dyDescent="0.25">
      <c r="A93" s="2">
        <v>2003</v>
      </c>
      <c r="B93" s="2">
        <v>0.7238</v>
      </c>
      <c r="C93" s="41">
        <v>-999.9</v>
      </c>
      <c r="D93" s="41">
        <v>-999.9</v>
      </c>
      <c r="E93" s="2">
        <v>0.65920000000000001</v>
      </c>
      <c r="F93" s="2">
        <v>0.70250000000000001</v>
      </c>
      <c r="G93" s="2">
        <v>0.37080000000000002</v>
      </c>
      <c r="H93" s="41">
        <v>-999.9</v>
      </c>
      <c r="I93" s="2">
        <v>0.52959999999999996</v>
      </c>
      <c r="J93" s="2">
        <v>0.28149999999999997</v>
      </c>
      <c r="K93" s="2">
        <v>0.35359999999999997</v>
      </c>
      <c r="L93" s="2">
        <v>0.91779999999999995</v>
      </c>
      <c r="M93" s="2">
        <v>0.31640000000000001</v>
      </c>
      <c r="N93" s="2">
        <v>0.1206</v>
      </c>
      <c r="O93" s="2">
        <v>0.1148</v>
      </c>
      <c r="P93" s="2">
        <v>8.14E-2</v>
      </c>
      <c r="Q93" s="2">
        <v>1.3628</v>
      </c>
      <c r="R93" s="2">
        <v>0.72289999999999999</v>
      </c>
      <c r="S93" s="2">
        <v>0.61280000000000001</v>
      </c>
      <c r="T93" s="2">
        <v>0.10639999999999999</v>
      </c>
      <c r="U93" s="2">
        <v>0.50590000000000002</v>
      </c>
      <c r="V93" s="2">
        <v>0.50529999999999997</v>
      </c>
      <c r="X93" s="43"/>
      <c r="AH93" s="15"/>
      <c r="BE93" s="15"/>
    </row>
    <row r="94" spans="1:57" x14ac:dyDescent="0.25">
      <c r="A94" s="2">
        <v>2004</v>
      </c>
      <c r="B94" s="2">
        <v>0.70640000000000003</v>
      </c>
      <c r="C94" s="2">
        <v>0.75149999999999995</v>
      </c>
      <c r="D94" s="2">
        <v>0.84440000000000004</v>
      </c>
      <c r="E94" s="2">
        <v>0.54969999999999997</v>
      </c>
      <c r="F94" s="2">
        <v>0.59970000000000001</v>
      </c>
      <c r="G94" s="2">
        <v>0.33789999999999998</v>
      </c>
      <c r="H94" s="2">
        <v>0.40060000000000001</v>
      </c>
      <c r="I94" s="2">
        <v>0.46679999999999999</v>
      </c>
      <c r="J94" s="2">
        <v>0.2087</v>
      </c>
      <c r="K94" s="2">
        <v>0.13230000000000003</v>
      </c>
      <c r="L94" s="2">
        <v>0.8327</v>
      </c>
      <c r="M94" s="2">
        <v>0.25040000000000001</v>
      </c>
      <c r="N94" s="2">
        <v>9.6199999999999994E-2</v>
      </c>
      <c r="O94" s="2">
        <v>8.4500000000000006E-2</v>
      </c>
      <c r="P94" s="2">
        <v>7.3999999999999996E-2</v>
      </c>
      <c r="Q94" s="2">
        <v>1.5496000000000001</v>
      </c>
      <c r="R94" s="2">
        <v>0.70920000000000005</v>
      </c>
      <c r="S94" s="2">
        <v>0.49680000000000002</v>
      </c>
      <c r="T94" s="2">
        <v>0.1178</v>
      </c>
      <c r="U94" s="2">
        <v>0.41820000000000002</v>
      </c>
      <c r="V94" s="2">
        <v>0.36320000000000002</v>
      </c>
      <c r="X94" s="43"/>
      <c r="AH94" s="15"/>
      <c r="BE94" s="15"/>
    </row>
    <row r="95" spans="1:57" x14ac:dyDescent="0.25">
      <c r="A95" s="2">
        <v>2005</v>
      </c>
      <c r="B95" s="2">
        <v>0.68959999999999999</v>
      </c>
      <c r="C95" s="2">
        <v>1.2265999999999999</v>
      </c>
      <c r="D95" s="2">
        <v>1.2839</v>
      </c>
      <c r="E95" s="2">
        <v>0.71379999999999999</v>
      </c>
      <c r="F95" s="2">
        <v>0.78469999999999995</v>
      </c>
      <c r="G95" s="2">
        <v>0.44040000000000001</v>
      </c>
      <c r="H95" s="2">
        <v>0.57110000000000005</v>
      </c>
      <c r="I95" s="2">
        <v>0.52949999999999997</v>
      </c>
      <c r="J95" s="2">
        <v>0.3347</v>
      </c>
      <c r="K95" s="2">
        <v>0.14130000000000001</v>
      </c>
      <c r="L95" s="2">
        <v>0.76270000000000004</v>
      </c>
      <c r="M95" s="2">
        <v>0.48060000000000003</v>
      </c>
      <c r="N95" s="2">
        <v>0.18609999999999999</v>
      </c>
      <c r="O95" s="2">
        <v>0.16059999999999999</v>
      </c>
      <c r="P95" s="2">
        <v>7.1900000000000006E-2</v>
      </c>
      <c r="Q95" s="2">
        <v>1.7602</v>
      </c>
      <c r="R95" s="2">
        <v>0.69499999999999995</v>
      </c>
      <c r="S95" s="2">
        <v>0.71440000000000003</v>
      </c>
      <c r="T95" s="2">
        <v>0.2472</v>
      </c>
      <c r="U95" s="2">
        <v>0.64159999999999995</v>
      </c>
      <c r="V95" s="2">
        <v>0.46910000000000002</v>
      </c>
      <c r="X95" s="43"/>
      <c r="AH95" s="15"/>
      <c r="BE95" s="15"/>
    </row>
    <row r="96" spans="1:57" x14ac:dyDescent="0.25">
      <c r="A96" s="2">
        <v>2006</v>
      </c>
      <c r="B96" s="2">
        <v>0.53129999999999999</v>
      </c>
      <c r="C96" s="2">
        <v>1.4009</v>
      </c>
      <c r="D96" s="2">
        <v>1.2244999999999999</v>
      </c>
      <c r="E96" s="2">
        <v>0.78239999999999998</v>
      </c>
      <c r="F96" s="2">
        <v>0.95499999999999996</v>
      </c>
      <c r="G96" s="2">
        <v>0.32500000000000001</v>
      </c>
      <c r="H96" s="2">
        <v>0.45340000000000003</v>
      </c>
      <c r="I96" s="2">
        <v>0.57379999999999998</v>
      </c>
      <c r="J96" s="2">
        <v>0.37759999999999999</v>
      </c>
      <c r="K96" s="2">
        <v>0.14269999999999999</v>
      </c>
      <c r="L96" s="2">
        <v>0.3856</v>
      </c>
      <c r="M96" s="2">
        <v>0.5494</v>
      </c>
      <c r="N96" s="2">
        <v>0.151</v>
      </c>
      <c r="O96" s="2">
        <v>0.22020000000000001</v>
      </c>
      <c r="P96" s="2">
        <v>5.7500000000000002E-2</v>
      </c>
      <c r="Q96" s="2">
        <v>1.6135999999999999</v>
      </c>
      <c r="R96" s="2">
        <v>0.8599</v>
      </c>
      <c r="S96" s="2">
        <v>0.83530000000000004</v>
      </c>
      <c r="T96" s="2">
        <v>0.18140000000000001</v>
      </c>
      <c r="U96" s="2">
        <v>0.79390000000000005</v>
      </c>
      <c r="V96" s="2">
        <v>0.29459999999999997</v>
      </c>
      <c r="X96" s="43"/>
      <c r="AH96" s="15"/>
      <c r="BE96" s="15"/>
    </row>
    <row r="97" spans="1:57" x14ac:dyDescent="0.25">
      <c r="A97" s="2">
        <v>2007</v>
      </c>
      <c r="B97" s="2">
        <v>0.75049999999999994</v>
      </c>
      <c r="C97" s="2">
        <v>0.64890000000000003</v>
      </c>
      <c r="D97" s="2">
        <v>0.94740000000000002</v>
      </c>
      <c r="E97" s="2">
        <v>0.52910000000000001</v>
      </c>
      <c r="F97" s="2">
        <v>0.6552</v>
      </c>
      <c r="G97" s="2">
        <v>0.33029999999999998</v>
      </c>
      <c r="H97" s="41">
        <v>-999.9</v>
      </c>
      <c r="I97" s="2">
        <v>0.48010000000000003</v>
      </c>
      <c r="J97" s="2">
        <v>0.20399999999999999</v>
      </c>
      <c r="K97" s="2">
        <v>0.28299999999999997</v>
      </c>
      <c r="L97" s="2">
        <v>0.52170000000000005</v>
      </c>
      <c r="M97" s="2">
        <v>0.2248</v>
      </c>
      <c r="N97" s="2">
        <v>8.9499999999999996E-2</v>
      </c>
      <c r="O97" s="2">
        <v>0.1174</v>
      </c>
      <c r="P97" s="2">
        <v>6.0999999999999999E-2</v>
      </c>
      <c r="Q97" s="2">
        <v>1.8346</v>
      </c>
      <c r="R97" s="2">
        <v>0.85709999999999997</v>
      </c>
      <c r="S97" s="2">
        <v>0.50700000000000001</v>
      </c>
      <c r="T97" s="2">
        <v>0.1014</v>
      </c>
      <c r="U97" s="2">
        <v>0.46629999999999999</v>
      </c>
      <c r="V97" s="2">
        <v>0.17369999999999999</v>
      </c>
      <c r="X97" s="43"/>
      <c r="AH97" s="15"/>
      <c r="BE97" s="15"/>
    </row>
    <row r="98" spans="1:57" x14ac:dyDescent="0.25">
      <c r="A98" s="2">
        <v>2008</v>
      </c>
      <c r="B98" s="2">
        <v>0.55730000000000002</v>
      </c>
      <c r="C98" s="2">
        <v>0.85629999999999995</v>
      </c>
      <c r="D98" s="41">
        <v>-999.9</v>
      </c>
      <c r="E98" s="2">
        <v>0.46039999999999998</v>
      </c>
      <c r="F98" s="2">
        <v>0.55640000000000001</v>
      </c>
      <c r="G98" s="2">
        <v>0.27679999999999999</v>
      </c>
      <c r="H98" s="2">
        <v>0.34849999999999998</v>
      </c>
      <c r="I98" s="2">
        <v>0.3795</v>
      </c>
      <c r="J98" s="2">
        <v>0.13639999999999999</v>
      </c>
      <c r="K98" s="2">
        <v>0.12889999999999999</v>
      </c>
      <c r="L98" s="2">
        <v>0.84850000000000003</v>
      </c>
      <c r="M98" s="2">
        <v>0.218</v>
      </c>
      <c r="N98" s="2">
        <v>0.1124</v>
      </c>
      <c r="O98" s="2">
        <v>0.1212</v>
      </c>
      <c r="P98" s="2">
        <v>7.2800000000000004E-2</v>
      </c>
      <c r="Q98" s="2">
        <v>1.5099</v>
      </c>
      <c r="R98" s="2">
        <v>0.84489999999999998</v>
      </c>
      <c r="S98" s="2">
        <v>0.5877</v>
      </c>
      <c r="T98" s="2">
        <v>0.13109999999999999</v>
      </c>
      <c r="U98" s="2">
        <v>0.4632</v>
      </c>
      <c r="V98" s="2">
        <v>0.1978</v>
      </c>
      <c r="X98" s="43"/>
      <c r="AH98" s="15"/>
      <c r="BE98" s="15"/>
    </row>
    <row r="99" spans="1:57" x14ac:dyDescent="0.25">
      <c r="A99" s="2">
        <v>2009</v>
      </c>
      <c r="B99" s="2">
        <v>0.47989999999999999</v>
      </c>
      <c r="C99" s="2">
        <v>0.7359</v>
      </c>
      <c r="D99" s="2">
        <v>0.68530000000000002</v>
      </c>
      <c r="E99" s="2">
        <v>0.48680000000000001</v>
      </c>
      <c r="F99" s="2">
        <v>0.53159999999999996</v>
      </c>
      <c r="G99" s="2">
        <v>0.2233</v>
      </c>
      <c r="H99" s="2">
        <v>0.35630000000000001</v>
      </c>
      <c r="I99" s="2">
        <v>0.30309999999999998</v>
      </c>
      <c r="J99" s="2">
        <v>0.17610000000000001</v>
      </c>
      <c r="K99" s="2">
        <v>0.1017</v>
      </c>
      <c r="L99" s="2">
        <v>0.82430000000000003</v>
      </c>
      <c r="M99" s="2">
        <v>0.18820000000000001</v>
      </c>
      <c r="N99" s="2">
        <v>5.4300000000000001E-2</v>
      </c>
      <c r="O99" s="2">
        <v>5.2900000000000003E-2</v>
      </c>
      <c r="P99" s="2">
        <v>4.0399999999999998E-2</v>
      </c>
      <c r="Q99" s="2">
        <v>1.2345999999999999</v>
      </c>
      <c r="R99" s="2">
        <v>0.79210000000000003</v>
      </c>
      <c r="S99" s="2">
        <v>0.45710000000000001</v>
      </c>
      <c r="T99" s="2">
        <v>7.3800000000000004E-2</v>
      </c>
      <c r="U99" s="2">
        <v>0.36449999999999999</v>
      </c>
      <c r="V99" s="2">
        <v>0.27660000000000001</v>
      </c>
      <c r="X99" s="43"/>
      <c r="AH99" s="15"/>
      <c r="BE99" s="15"/>
    </row>
    <row r="100" spans="1:57" x14ac:dyDescent="0.25">
      <c r="A100" s="2">
        <v>2010</v>
      </c>
      <c r="B100" s="2">
        <v>0.40870000000000001</v>
      </c>
      <c r="C100" s="2">
        <v>0.78949999999999998</v>
      </c>
      <c r="D100" s="2">
        <v>0.71599999999999997</v>
      </c>
      <c r="E100" s="2">
        <v>0.43359999999999999</v>
      </c>
      <c r="F100" s="2">
        <v>0.49980000000000002</v>
      </c>
      <c r="G100" s="2">
        <v>0.28789999999999999</v>
      </c>
      <c r="H100" s="2">
        <v>0.33889999999999998</v>
      </c>
      <c r="I100" s="2">
        <v>0.35420000000000001</v>
      </c>
      <c r="J100" s="2">
        <v>0.2455</v>
      </c>
      <c r="K100" s="2">
        <v>0.1547</v>
      </c>
      <c r="L100" s="2">
        <v>0.94259999999999999</v>
      </c>
      <c r="M100" s="2">
        <v>0.23150000000000001</v>
      </c>
      <c r="N100" s="2">
        <v>9.5100000000000004E-2</v>
      </c>
      <c r="O100" s="2">
        <v>7.2900000000000006E-2</v>
      </c>
      <c r="P100" s="2">
        <v>7.7100000000000002E-2</v>
      </c>
      <c r="Q100" s="2">
        <v>1.2205999999999999</v>
      </c>
      <c r="R100" s="2">
        <v>0.92730000000000001</v>
      </c>
      <c r="S100" s="2">
        <v>0.371</v>
      </c>
      <c r="T100" s="2">
        <v>9.9299999999999999E-2</v>
      </c>
      <c r="U100" s="2">
        <v>0.36570000000000003</v>
      </c>
      <c r="V100" s="2">
        <v>0.20480000000000001</v>
      </c>
      <c r="X100" s="43"/>
      <c r="AH100" s="15"/>
      <c r="BE100" s="15"/>
    </row>
    <row r="101" spans="1:57" x14ac:dyDescent="0.25">
      <c r="A101" s="2">
        <v>2011</v>
      </c>
      <c r="B101" s="2">
        <v>0.54530000000000001</v>
      </c>
      <c r="C101" s="2">
        <v>1.3057000000000001</v>
      </c>
      <c r="D101" s="2">
        <v>1.3275999999999999</v>
      </c>
      <c r="E101" s="41">
        <v>-999.9</v>
      </c>
      <c r="F101" s="2">
        <v>1.071</v>
      </c>
      <c r="G101" s="2">
        <v>0.2306</v>
      </c>
      <c r="H101" s="2">
        <v>0.4395</v>
      </c>
      <c r="I101" s="2">
        <v>0.3085</v>
      </c>
      <c r="J101" s="2">
        <v>0.18029999999999999</v>
      </c>
      <c r="K101" s="2">
        <v>7.1199999999999999E-2</v>
      </c>
      <c r="L101" s="2">
        <v>1.0632999999999999</v>
      </c>
      <c r="M101" s="2">
        <v>0.49020000000000002</v>
      </c>
      <c r="N101" s="2">
        <v>6.8199999999999997E-2</v>
      </c>
      <c r="O101" s="2">
        <v>8.5599999999999996E-2</v>
      </c>
      <c r="P101" s="2">
        <v>6.3600000000000004E-2</v>
      </c>
      <c r="Q101" s="2">
        <v>1.2572000000000001</v>
      </c>
      <c r="R101" s="2">
        <v>0.8226</v>
      </c>
      <c r="S101" s="2">
        <v>0.77739999999999998</v>
      </c>
      <c r="T101" s="2">
        <v>0.1077</v>
      </c>
      <c r="U101" s="2">
        <v>0.78049999999999997</v>
      </c>
      <c r="V101" s="2">
        <v>0.3528</v>
      </c>
      <c r="X101" s="43"/>
      <c r="AH101" s="15"/>
      <c r="BE101" s="15"/>
    </row>
    <row r="102" spans="1:57" x14ac:dyDescent="0.25">
      <c r="A102" s="2">
        <v>2012</v>
      </c>
      <c r="B102" s="2">
        <v>0.49559999999999998</v>
      </c>
      <c r="C102" s="2">
        <v>0.94450000000000001</v>
      </c>
      <c r="D102" s="2">
        <v>0.92200000000000004</v>
      </c>
      <c r="E102" s="2">
        <v>0.42430000000000001</v>
      </c>
      <c r="F102" s="2">
        <v>0.55230000000000001</v>
      </c>
      <c r="G102" s="2">
        <v>0.2185</v>
      </c>
      <c r="H102" s="2">
        <v>0.35149999999999998</v>
      </c>
      <c r="I102" s="2">
        <v>0.30299999999999999</v>
      </c>
      <c r="J102" s="2">
        <v>0.1104</v>
      </c>
      <c r="K102" s="2">
        <v>8.9599999999999999E-2</v>
      </c>
      <c r="L102" s="41">
        <v>-999.9</v>
      </c>
      <c r="M102" s="2">
        <v>0.18840000000000001</v>
      </c>
      <c r="N102" s="2">
        <v>4.48E-2</v>
      </c>
      <c r="O102" s="2">
        <v>3.4599999999999999E-2</v>
      </c>
      <c r="P102" s="2">
        <v>6.6199999999999995E-2</v>
      </c>
      <c r="Q102" s="2">
        <v>1.0774999999999999</v>
      </c>
      <c r="R102" s="2">
        <v>0.91800000000000004</v>
      </c>
      <c r="S102" s="2">
        <v>0.46339999999999998</v>
      </c>
      <c r="T102" s="2">
        <v>6.4600000000000005E-2</v>
      </c>
      <c r="U102" s="2">
        <v>0.314</v>
      </c>
      <c r="V102" s="2">
        <v>0.16059999999999999</v>
      </c>
      <c r="X102" s="43"/>
      <c r="AH102" s="15"/>
      <c r="BE102" s="15"/>
    </row>
    <row r="103" spans="1:57" x14ac:dyDescent="0.25">
      <c r="X103" s="15"/>
      <c r="AH103" s="15"/>
      <c r="BE103" s="15"/>
    </row>
    <row r="104" spans="1:57" x14ac:dyDescent="0.25">
      <c r="A104" s="103" t="s">
        <v>139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X104" s="15"/>
      <c r="AH104" s="15"/>
      <c r="BE104" s="15"/>
    </row>
    <row r="105" spans="1:57" x14ac:dyDescent="0.25">
      <c r="B105" s="2" t="s">
        <v>15</v>
      </c>
      <c r="C105" s="2" t="s">
        <v>18</v>
      </c>
      <c r="D105" s="2" t="s">
        <v>19</v>
      </c>
      <c r="E105" s="2" t="s">
        <v>28</v>
      </c>
      <c r="F105" s="2" t="s">
        <v>30</v>
      </c>
      <c r="G105" s="2" t="s">
        <v>45</v>
      </c>
      <c r="H105" s="2" t="s">
        <v>46</v>
      </c>
      <c r="I105" s="2" t="s">
        <v>47</v>
      </c>
      <c r="J105" s="2" t="s">
        <v>48</v>
      </c>
      <c r="K105" s="2" t="s">
        <v>73</v>
      </c>
      <c r="L105" s="2" t="s">
        <v>77</v>
      </c>
      <c r="M105" s="2" t="s">
        <v>81</v>
      </c>
      <c r="N105" s="2" t="s">
        <v>83</v>
      </c>
      <c r="O105" s="2" t="s">
        <v>84</v>
      </c>
      <c r="P105" s="2" t="s">
        <v>86</v>
      </c>
      <c r="Q105" s="2" t="s">
        <v>87</v>
      </c>
      <c r="R105" s="2" t="s">
        <v>88</v>
      </c>
      <c r="S105" s="2" t="s">
        <v>136</v>
      </c>
      <c r="T105" s="2" t="s">
        <v>98</v>
      </c>
      <c r="U105" s="2" t="s">
        <v>100</v>
      </c>
      <c r="V105" s="2" t="s">
        <v>103</v>
      </c>
      <c r="X105" s="15"/>
      <c r="AH105" s="15"/>
      <c r="BE105" s="15"/>
    </row>
    <row r="106" spans="1:57" x14ac:dyDescent="0.25">
      <c r="A106" s="2">
        <v>1990</v>
      </c>
      <c r="B106" s="2">
        <v>3.5996999999999999</v>
      </c>
      <c r="C106" s="2">
        <v>2.0682</v>
      </c>
      <c r="D106" s="2">
        <v>2.3043</v>
      </c>
      <c r="E106" s="2">
        <v>1.5013000000000001</v>
      </c>
      <c r="F106" s="2">
        <v>1.2193000000000001</v>
      </c>
      <c r="G106" s="2">
        <v>1.0147999999999999</v>
      </c>
      <c r="H106" s="2">
        <v>1.1505000000000001</v>
      </c>
      <c r="I106" s="2">
        <v>1.8030999999999999</v>
      </c>
      <c r="J106" s="2">
        <v>0.97330000000000005</v>
      </c>
      <c r="K106" s="2">
        <v>0.46429999999999999</v>
      </c>
      <c r="L106" s="2">
        <v>3.4102000000000001</v>
      </c>
      <c r="M106" s="2">
        <v>0.56200000000000006</v>
      </c>
      <c r="N106" s="2">
        <v>0.37019999999999997</v>
      </c>
      <c r="O106" s="2">
        <v>0.1419</v>
      </c>
      <c r="P106" s="41">
        <v>-999.9</v>
      </c>
      <c r="Q106" s="2">
        <v>4.1718000000000002</v>
      </c>
      <c r="R106" s="41">
        <v>-999.9</v>
      </c>
      <c r="S106" s="2">
        <v>1.5915999999999999</v>
      </c>
      <c r="T106" s="2">
        <v>0.38369999999999999</v>
      </c>
      <c r="U106" s="2">
        <v>1.1955</v>
      </c>
      <c r="V106" s="2">
        <v>0.35959999999999998</v>
      </c>
      <c r="X106" s="43"/>
      <c r="AH106" s="15"/>
      <c r="BE106" s="15"/>
    </row>
    <row r="107" spans="1:57" x14ac:dyDescent="0.25">
      <c r="A107" s="2">
        <v>1991</v>
      </c>
      <c r="B107" s="2">
        <v>3.3332999999999999</v>
      </c>
      <c r="C107" s="2">
        <v>3.1315</v>
      </c>
      <c r="D107" s="2">
        <v>3.4477000000000002</v>
      </c>
      <c r="E107" s="2">
        <v>1.5979000000000001</v>
      </c>
      <c r="F107" s="2">
        <v>1.6062000000000001</v>
      </c>
      <c r="G107" s="2">
        <v>0.90359999999999996</v>
      </c>
      <c r="H107" s="2">
        <v>1.0618000000000001</v>
      </c>
      <c r="I107" s="2">
        <v>1.6357999999999999</v>
      </c>
      <c r="J107" s="2">
        <v>0.8</v>
      </c>
      <c r="K107" s="2">
        <v>0.63700000000000001</v>
      </c>
      <c r="L107" s="2">
        <v>4.1341000000000001</v>
      </c>
      <c r="M107" s="2">
        <v>0.58130000000000004</v>
      </c>
      <c r="N107" s="2">
        <v>0.2853</v>
      </c>
      <c r="O107" s="2">
        <v>0.1658</v>
      </c>
      <c r="P107" s="2">
        <v>0.29459999999999997</v>
      </c>
      <c r="Q107" s="41">
        <v>-999.9</v>
      </c>
      <c r="R107" s="2">
        <v>1.3907</v>
      </c>
      <c r="S107" s="2">
        <v>1.0573999999999999</v>
      </c>
      <c r="T107" s="2">
        <v>0.2888</v>
      </c>
      <c r="U107" s="2">
        <v>1.0955999999999999</v>
      </c>
      <c r="V107" s="2">
        <v>0.49619999999999997</v>
      </c>
      <c r="X107" s="43"/>
      <c r="AH107" s="15"/>
      <c r="BE107" s="15"/>
    </row>
    <row r="108" spans="1:57" x14ac:dyDescent="0.25">
      <c r="A108" s="2">
        <v>1992</v>
      </c>
      <c r="B108" s="2">
        <v>2.0855999999999999</v>
      </c>
      <c r="C108" s="2">
        <v>1.8863000000000001</v>
      </c>
      <c r="D108" s="2">
        <v>2.5891000000000002</v>
      </c>
      <c r="E108" s="2">
        <v>1.6011</v>
      </c>
      <c r="F108" s="2">
        <v>1.6395</v>
      </c>
      <c r="G108" s="2">
        <v>0.46310000000000001</v>
      </c>
      <c r="H108" s="2">
        <v>0.71419999999999995</v>
      </c>
      <c r="I108" s="2">
        <v>0.96430000000000005</v>
      </c>
      <c r="J108" s="2">
        <v>0.48920000000000002</v>
      </c>
      <c r="K108" s="2">
        <v>0.55319999999999991</v>
      </c>
      <c r="L108" s="2">
        <v>2.6204999999999998</v>
      </c>
      <c r="M108" s="2">
        <v>0.50470000000000004</v>
      </c>
      <c r="N108" s="2">
        <v>0.1739</v>
      </c>
      <c r="O108" s="2">
        <v>0.10489999999999999</v>
      </c>
      <c r="P108" s="2">
        <v>0.23549999999999999</v>
      </c>
      <c r="Q108" s="41">
        <v>-999.9</v>
      </c>
      <c r="R108" s="2">
        <v>1.3039000000000001</v>
      </c>
      <c r="S108" s="2">
        <v>0.79790000000000005</v>
      </c>
      <c r="T108" s="2">
        <v>0.21920000000000001</v>
      </c>
      <c r="U108" s="2">
        <v>0.94820000000000004</v>
      </c>
      <c r="V108" s="2">
        <v>0.43880000000000002</v>
      </c>
      <c r="X108" s="43"/>
      <c r="AH108" s="15"/>
      <c r="BE108" s="15"/>
    </row>
    <row r="109" spans="1:57" x14ac:dyDescent="0.25">
      <c r="A109" s="2">
        <v>1993</v>
      </c>
      <c r="B109" s="2">
        <v>1.2060999999999999</v>
      </c>
      <c r="C109" s="2">
        <v>1.5077</v>
      </c>
      <c r="D109" s="41">
        <v>-999.9</v>
      </c>
      <c r="E109" s="2">
        <v>1.3059000000000001</v>
      </c>
      <c r="F109" s="2">
        <v>1.3325</v>
      </c>
      <c r="G109" s="2">
        <v>0.79010000000000002</v>
      </c>
      <c r="H109" s="2">
        <v>0.89490000000000003</v>
      </c>
      <c r="I109" s="2">
        <v>1.3331</v>
      </c>
      <c r="J109" s="2">
        <v>0.71150000000000002</v>
      </c>
      <c r="K109" s="2">
        <v>0.47700000000000004</v>
      </c>
      <c r="L109" s="2">
        <v>2.8742000000000001</v>
      </c>
      <c r="M109" s="2">
        <v>0.5131</v>
      </c>
      <c r="N109" s="2">
        <v>0.27110000000000001</v>
      </c>
      <c r="O109" s="2">
        <v>0.14979999999999999</v>
      </c>
      <c r="P109" s="2">
        <v>0.27310000000000001</v>
      </c>
      <c r="Q109" s="2">
        <v>2.2280000000000002</v>
      </c>
      <c r="R109" s="2">
        <v>1.1037999999999999</v>
      </c>
      <c r="S109" s="2">
        <v>1.0668</v>
      </c>
      <c r="T109" s="2">
        <v>0.27689999999999998</v>
      </c>
      <c r="U109" s="2">
        <v>0.93469999999999998</v>
      </c>
      <c r="V109" s="2">
        <v>0.61570000000000003</v>
      </c>
      <c r="X109" s="43"/>
      <c r="AH109" s="15"/>
      <c r="BE109" s="15"/>
    </row>
    <row r="110" spans="1:57" x14ac:dyDescent="0.25">
      <c r="A110" s="2">
        <v>1994</v>
      </c>
      <c r="B110" s="2">
        <v>1.0683</v>
      </c>
      <c r="C110" s="2">
        <v>1.8287</v>
      </c>
      <c r="D110" s="2">
        <v>1.4692000000000001</v>
      </c>
      <c r="E110" s="2">
        <v>1.2076</v>
      </c>
      <c r="F110" s="2">
        <v>1.2069000000000001</v>
      </c>
      <c r="G110" s="2">
        <v>0.78400000000000003</v>
      </c>
      <c r="H110" s="2">
        <v>1.117</v>
      </c>
      <c r="I110" s="2">
        <v>1.5277000000000001</v>
      </c>
      <c r="J110" s="2">
        <v>0.5454</v>
      </c>
      <c r="K110" s="2">
        <v>0.79279999999999995</v>
      </c>
      <c r="L110" s="2">
        <v>2.1593</v>
      </c>
      <c r="M110" s="2">
        <v>0.58499999999999996</v>
      </c>
      <c r="N110" s="2">
        <v>0.29820000000000002</v>
      </c>
      <c r="O110" s="2">
        <v>0.17380000000000001</v>
      </c>
      <c r="P110" s="2">
        <v>0.2157</v>
      </c>
      <c r="Q110" s="2">
        <v>3.1419999999999999</v>
      </c>
      <c r="R110" s="2">
        <v>1.0139</v>
      </c>
      <c r="S110" s="2">
        <v>0.9849</v>
      </c>
      <c r="T110" s="2">
        <v>0.37709999999999999</v>
      </c>
      <c r="U110" s="2">
        <v>1.0296000000000001</v>
      </c>
      <c r="V110" s="2">
        <v>0.48980000000000001</v>
      </c>
      <c r="X110" s="43"/>
      <c r="AH110" s="15"/>
      <c r="BE110" s="15"/>
    </row>
    <row r="111" spans="1:57" x14ac:dyDescent="0.25">
      <c r="A111" s="2">
        <v>1995</v>
      </c>
      <c r="B111" s="2">
        <v>1.1895</v>
      </c>
      <c r="C111" s="2">
        <v>1.8107</v>
      </c>
      <c r="D111" s="41">
        <v>-999.9</v>
      </c>
      <c r="E111" s="2">
        <v>1.0317000000000001</v>
      </c>
      <c r="F111" s="2">
        <v>1.0777000000000001</v>
      </c>
      <c r="G111" s="2">
        <v>0.5847</v>
      </c>
      <c r="H111" s="2">
        <v>0.69810000000000005</v>
      </c>
      <c r="I111" s="2">
        <v>0.99109999999999998</v>
      </c>
      <c r="J111" s="2">
        <v>0.51100000000000001</v>
      </c>
      <c r="K111" s="2">
        <v>0.33670000000000005</v>
      </c>
      <c r="L111" s="2">
        <v>1.3069</v>
      </c>
      <c r="M111" s="2">
        <v>0.36720000000000003</v>
      </c>
      <c r="N111" s="2">
        <v>0.2727</v>
      </c>
      <c r="O111" s="2">
        <v>0.1366</v>
      </c>
      <c r="P111" s="2">
        <v>0.23369999999999999</v>
      </c>
      <c r="Q111" s="2">
        <v>2.3096000000000001</v>
      </c>
      <c r="R111" s="2">
        <v>1.7855000000000001</v>
      </c>
      <c r="S111" s="2">
        <v>0.86570000000000003</v>
      </c>
      <c r="T111" s="2">
        <v>0.3286</v>
      </c>
      <c r="U111" s="2">
        <v>0.93310000000000004</v>
      </c>
      <c r="V111" s="2">
        <v>0.39989999999999998</v>
      </c>
      <c r="X111" s="43"/>
      <c r="AH111" s="15"/>
      <c r="BE111" s="15"/>
    </row>
    <row r="112" spans="1:57" x14ac:dyDescent="0.25">
      <c r="A112" s="2">
        <v>1996</v>
      </c>
      <c r="B112" s="2">
        <v>2.1888000000000001</v>
      </c>
      <c r="C112" s="2">
        <v>3.6198000000000001</v>
      </c>
      <c r="D112" s="2">
        <v>3.07</v>
      </c>
      <c r="E112" s="2">
        <v>1.4331</v>
      </c>
      <c r="F112" s="2">
        <v>1.3130999999999999</v>
      </c>
      <c r="G112" s="2">
        <v>0.93430000000000002</v>
      </c>
      <c r="H112" s="2">
        <v>1.1941999999999999</v>
      </c>
      <c r="I112" s="2">
        <v>1.3997999999999999</v>
      </c>
      <c r="J112" s="2">
        <v>0.6371</v>
      </c>
      <c r="K112" s="2">
        <v>0.60509999999999997</v>
      </c>
      <c r="L112" s="2">
        <v>1.708</v>
      </c>
      <c r="M112" s="2">
        <v>0.50719999999999998</v>
      </c>
      <c r="N112" s="2">
        <v>0.22800000000000001</v>
      </c>
      <c r="O112" s="2">
        <v>0.14940000000000001</v>
      </c>
      <c r="P112" s="2">
        <v>0.1525</v>
      </c>
      <c r="Q112" s="2">
        <v>3.2267999999999999</v>
      </c>
      <c r="R112" s="2">
        <v>0.61240000000000006</v>
      </c>
      <c r="S112" s="2">
        <v>1.0482</v>
      </c>
      <c r="T112" s="2">
        <v>0.2455</v>
      </c>
      <c r="U112" s="2">
        <v>1.1273</v>
      </c>
      <c r="V112" s="2">
        <v>0.45119999999999999</v>
      </c>
      <c r="X112" s="43"/>
      <c r="AH112" s="15"/>
      <c r="BE112" s="15"/>
    </row>
    <row r="113" spans="1:57" x14ac:dyDescent="0.25">
      <c r="A113" s="2">
        <v>1997</v>
      </c>
      <c r="B113" s="2">
        <v>1.2444999999999999</v>
      </c>
      <c r="C113" s="2">
        <v>1.5119</v>
      </c>
      <c r="D113" s="2">
        <v>1.6634</v>
      </c>
      <c r="E113" s="2">
        <v>0.99119999999999997</v>
      </c>
      <c r="F113" s="2">
        <v>0.77949999999999997</v>
      </c>
      <c r="G113" s="41">
        <v>-999.9</v>
      </c>
      <c r="H113" s="2">
        <v>0.69210000000000005</v>
      </c>
      <c r="I113" s="2">
        <v>0.87080000000000002</v>
      </c>
      <c r="J113" s="2">
        <v>0.39900000000000002</v>
      </c>
      <c r="K113" s="2">
        <v>0.58830000000000005</v>
      </c>
      <c r="L113" s="2">
        <v>1.3451</v>
      </c>
      <c r="M113" s="2">
        <v>0.43890000000000001</v>
      </c>
      <c r="N113" s="2">
        <v>0.20630000000000001</v>
      </c>
      <c r="O113" s="2">
        <v>0.11799999999999999</v>
      </c>
      <c r="P113" s="2">
        <v>0.22489999999999999</v>
      </c>
      <c r="Q113" s="2">
        <v>2.6143000000000001</v>
      </c>
      <c r="R113" s="2">
        <v>0.58189999999999997</v>
      </c>
      <c r="S113" s="2">
        <v>0.8488</v>
      </c>
      <c r="T113" s="2">
        <v>0.183</v>
      </c>
      <c r="U113" s="2">
        <v>0.8054</v>
      </c>
      <c r="V113" s="2">
        <v>0.3049</v>
      </c>
      <c r="X113" s="43"/>
      <c r="AH113" s="15"/>
      <c r="BE113" s="15"/>
    </row>
    <row r="114" spans="1:57" x14ac:dyDescent="0.25">
      <c r="A114" s="2">
        <v>1998</v>
      </c>
      <c r="B114" s="2">
        <v>0.96460000000000001</v>
      </c>
      <c r="C114" s="2">
        <v>2.319</v>
      </c>
      <c r="D114" s="2">
        <v>1.2732000000000001</v>
      </c>
      <c r="E114" s="2">
        <v>0.79259999999999997</v>
      </c>
      <c r="F114" s="2">
        <v>0.70079999999999998</v>
      </c>
      <c r="G114" s="2">
        <v>0.65410000000000001</v>
      </c>
      <c r="H114" s="2">
        <v>0.79549999999999998</v>
      </c>
      <c r="I114" s="2">
        <v>1.0361</v>
      </c>
      <c r="J114" s="2">
        <v>0.49099999999999999</v>
      </c>
      <c r="K114" s="41">
        <v>-999.9</v>
      </c>
      <c r="L114" s="2">
        <v>1.3541000000000001</v>
      </c>
      <c r="M114" s="2">
        <v>0.35949999999999999</v>
      </c>
      <c r="N114" s="2">
        <v>0.1865</v>
      </c>
      <c r="O114" s="2">
        <v>6.7299999999999999E-2</v>
      </c>
      <c r="P114" s="2">
        <v>0.23980000000000001</v>
      </c>
      <c r="Q114" s="2">
        <v>1.6264000000000001</v>
      </c>
      <c r="R114" s="2">
        <v>0.50880000000000003</v>
      </c>
      <c r="S114" s="2">
        <v>0.7772</v>
      </c>
      <c r="T114" s="2">
        <v>0.16769999999999999</v>
      </c>
      <c r="U114" s="2">
        <v>0.74750000000000005</v>
      </c>
      <c r="V114" s="2">
        <v>0.39600000000000002</v>
      </c>
      <c r="X114" s="47"/>
      <c r="Z114"/>
      <c r="AH114" s="47"/>
      <c r="BE114" s="15"/>
    </row>
    <row r="115" spans="1:57" x14ac:dyDescent="0.25">
      <c r="A115" s="2">
        <v>1999</v>
      </c>
      <c r="B115" s="2">
        <v>0.60950000000000004</v>
      </c>
      <c r="C115" s="41">
        <v>-999.9</v>
      </c>
      <c r="D115" s="41">
        <v>-999.9</v>
      </c>
      <c r="E115" s="2">
        <v>0.58979999999999999</v>
      </c>
      <c r="F115" s="2">
        <v>0.52929999999999999</v>
      </c>
      <c r="G115" s="2">
        <v>0.71140000000000003</v>
      </c>
      <c r="H115" s="2">
        <v>0.81710000000000005</v>
      </c>
      <c r="I115" s="2">
        <v>1.0838000000000001</v>
      </c>
      <c r="J115" s="2">
        <v>0.63519999999999999</v>
      </c>
      <c r="K115" s="41">
        <v>-999.9</v>
      </c>
      <c r="L115" s="2">
        <v>0.98570000000000002</v>
      </c>
      <c r="M115" s="2">
        <v>0.31780000000000003</v>
      </c>
      <c r="N115" s="2">
        <v>0.17560000000000001</v>
      </c>
      <c r="O115" s="2">
        <v>9.2399999999999996E-2</v>
      </c>
      <c r="P115" s="2">
        <v>0.222</v>
      </c>
      <c r="Q115" s="2">
        <v>1.6859999999999999</v>
      </c>
      <c r="R115" s="2">
        <v>0.53310000000000002</v>
      </c>
      <c r="S115" s="2">
        <v>0.47739999999999999</v>
      </c>
      <c r="T115" s="2">
        <v>0.1246</v>
      </c>
      <c r="U115" s="2">
        <v>0.59789999999999999</v>
      </c>
      <c r="V115" s="2">
        <v>0.26150000000000001</v>
      </c>
      <c r="X115" s="47"/>
      <c r="Z115"/>
      <c r="AH115" s="47"/>
      <c r="BE115" s="15"/>
    </row>
    <row r="116" spans="1:57" x14ac:dyDescent="0.25">
      <c r="A116" s="2">
        <v>2000</v>
      </c>
      <c r="B116" s="2">
        <v>0.71989999999999998</v>
      </c>
      <c r="C116" s="41">
        <v>-999.9</v>
      </c>
      <c r="D116" s="41">
        <v>-999.9</v>
      </c>
      <c r="E116" s="2">
        <v>0.67400000000000004</v>
      </c>
      <c r="F116" s="2">
        <v>0.66110000000000002</v>
      </c>
      <c r="G116" s="2">
        <v>0.36609999999999998</v>
      </c>
      <c r="H116" s="2">
        <v>0.47870000000000001</v>
      </c>
      <c r="I116" s="2">
        <v>0.65659999999999996</v>
      </c>
      <c r="J116" s="2">
        <v>0.39929999999999999</v>
      </c>
      <c r="K116" s="41">
        <v>-999.9</v>
      </c>
      <c r="L116" s="2">
        <v>1.0133000000000001</v>
      </c>
      <c r="M116" s="2">
        <v>0.25729999999999997</v>
      </c>
      <c r="N116" s="2">
        <v>9.4399999999999998E-2</v>
      </c>
      <c r="O116" s="2">
        <v>6.3500000000000001E-2</v>
      </c>
      <c r="P116" s="2">
        <v>0.16439999999999999</v>
      </c>
      <c r="Q116" s="2">
        <v>1.8096000000000001</v>
      </c>
      <c r="R116" s="2">
        <v>0.59889999999999999</v>
      </c>
      <c r="S116" s="2">
        <v>0.57369999999999999</v>
      </c>
      <c r="T116" s="2">
        <v>7.9500000000000001E-2</v>
      </c>
      <c r="U116" s="2">
        <v>0.63190000000000002</v>
      </c>
      <c r="V116" s="2">
        <v>0.14929999999999999</v>
      </c>
      <c r="X116" s="47"/>
      <c r="Z116"/>
      <c r="AH116" s="47"/>
      <c r="BE116" s="15"/>
    </row>
    <row r="117" spans="1:57" x14ac:dyDescent="0.25">
      <c r="A117" s="2">
        <v>2001</v>
      </c>
      <c r="B117" s="2">
        <v>0.76359999999999995</v>
      </c>
      <c r="C117" s="41">
        <v>-999.9</v>
      </c>
      <c r="D117" s="41">
        <v>-999.9</v>
      </c>
      <c r="E117" s="2">
        <v>0.73499999999999999</v>
      </c>
      <c r="F117" s="2">
        <v>0.78490000000000004</v>
      </c>
      <c r="G117" s="2">
        <v>0.60189999999999999</v>
      </c>
      <c r="H117" s="2">
        <v>0.61670000000000003</v>
      </c>
      <c r="I117" s="2">
        <v>0.87080000000000002</v>
      </c>
      <c r="J117" s="2">
        <v>0.52729999999999999</v>
      </c>
      <c r="K117" s="2">
        <v>0.36849999999999999</v>
      </c>
      <c r="L117" s="41">
        <v>-999.9</v>
      </c>
      <c r="M117" s="2">
        <v>0.35849999999999999</v>
      </c>
      <c r="N117" s="2">
        <v>0.24660000000000001</v>
      </c>
      <c r="O117" s="2">
        <v>0.13020000000000001</v>
      </c>
      <c r="P117" s="2">
        <v>0.17</v>
      </c>
      <c r="Q117" s="2">
        <v>1.64</v>
      </c>
      <c r="R117" s="2">
        <v>0.56779999999999997</v>
      </c>
      <c r="S117" s="2">
        <v>0.73939999999999995</v>
      </c>
      <c r="T117" s="2">
        <v>0.21410000000000001</v>
      </c>
      <c r="U117" s="2">
        <v>0.75880000000000003</v>
      </c>
      <c r="V117" s="2">
        <v>0.2109</v>
      </c>
      <c r="X117" s="43"/>
      <c r="Z117"/>
      <c r="AH117" s="15"/>
      <c r="BE117" s="15"/>
    </row>
    <row r="118" spans="1:57" x14ac:dyDescent="0.25">
      <c r="A118" s="2">
        <v>2002</v>
      </c>
      <c r="B118" s="2">
        <v>0.9022</v>
      </c>
      <c r="C118" s="41">
        <v>-999.9</v>
      </c>
      <c r="D118" s="41">
        <v>-999.9</v>
      </c>
      <c r="E118" s="2">
        <v>0.80500000000000005</v>
      </c>
      <c r="F118" s="2">
        <v>0.62429999999999997</v>
      </c>
      <c r="G118" s="2">
        <v>0.44629999999999997</v>
      </c>
      <c r="H118" s="2">
        <v>0.56079999999999997</v>
      </c>
      <c r="I118" s="2">
        <v>0.62560000000000004</v>
      </c>
      <c r="J118" s="2">
        <v>0.33700000000000002</v>
      </c>
      <c r="K118" s="2">
        <v>0.41909999999999997</v>
      </c>
      <c r="L118" s="2">
        <v>1.4692000000000001</v>
      </c>
      <c r="M118" s="2">
        <v>0.35680000000000001</v>
      </c>
      <c r="N118" s="2">
        <v>0.1716</v>
      </c>
      <c r="O118" s="2">
        <v>0.1113</v>
      </c>
      <c r="P118" s="2">
        <v>0.17730000000000001</v>
      </c>
      <c r="Q118" s="2">
        <v>1.8161</v>
      </c>
      <c r="R118" s="2">
        <v>0.65529999999999999</v>
      </c>
      <c r="S118" s="2">
        <v>0.7591</v>
      </c>
      <c r="T118" s="2">
        <v>0.1653</v>
      </c>
      <c r="U118" s="2">
        <v>0.59389999999999998</v>
      </c>
      <c r="V118" s="2">
        <v>0.20369999999999999</v>
      </c>
      <c r="X118" s="43"/>
      <c r="Z118"/>
      <c r="AH118" s="15"/>
      <c r="BE118" s="15"/>
    </row>
    <row r="119" spans="1:57" x14ac:dyDescent="0.25">
      <c r="A119" s="2">
        <v>2003</v>
      </c>
      <c r="B119" s="2">
        <v>1.0526</v>
      </c>
      <c r="C119" s="41">
        <v>-999.9</v>
      </c>
      <c r="D119" s="41">
        <v>-999.9</v>
      </c>
      <c r="E119" s="2">
        <v>1.2252000000000001</v>
      </c>
      <c r="F119" s="2">
        <v>1.1184000000000001</v>
      </c>
      <c r="G119" s="2">
        <v>0.60529999999999995</v>
      </c>
      <c r="H119" s="2">
        <v>0.92149999999999999</v>
      </c>
      <c r="I119" s="2">
        <v>0.89790000000000003</v>
      </c>
      <c r="J119" s="2">
        <v>0.39190000000000003</v>
      </c>
      <c r="K119" s="2">
        <v>0.65460000000000007</v>
      </c>
      <c r="L119" s="2">
        <v>1.5207999999999999</v>
      </c>
      <c r="M119" s="2">
        <v>0.50629999999999997</v>
      </c>
      <c r="N119" s="2">
        <v>0.2147</v>
      </c>
      <c r="O119" s="2">
        <v>0.1128</v>
      </c>
      <c r="P119" s="2">
        <v>0.23830000000000001</v>
      </c>
      <c r="Q119" s="2">
        <v>2.0602</v>
      </c>
      <c r="R119" s="2">
        <v>0.62239999999999995</v>
      </c>
      <c r="S119" s="2">
        <v>1.1352</v>
      </c>
      <c r="T119" s="2">
        <v>0.16639999999999999</v>
      </c>
      <c r="U119" s="2">
        <v>0.90539999999999998</v>
      </c>
      <c r="V119" s="2">
        <v>0.2802</v>
      </c>
      <c r="X119" s="43"/>
      <c r="Z119"/>
      <c r="AH119" s="15"/>
      <c r="BE119" s="15"/>
    </row>
    <row r="120" spans="1:57" x14ac:dyDescent="0.25">
      <c r="A120" s="2">
        <v>2004</v>
      </c>
      <c r="B120" s="2">
        <v>0.85309999999999997</v>
      </c>
      <c r="C120" s="2">
        <v>0.83660000000000001</v>
      </c>
      <c r="D120" s="2">
        <v>0.97189999999999999</v>
      </c>
      <c r="E120" s="2">
        <v>0.80579999999999996</v>
      </c>
      <c r="F120" s="2">
        <v>0.79700000000000004</v>
      </c>
      <c r="G120" s="2">
        <v>0.57920000000000005</v>
      </c>
      <c r="H120" s="2">
        <v>0.5474</v>
      </c>
      <c r="I120" s="2">
        <v>0.90429999999999999</v>
      </c>
      <c r="J120" s="2">
        <v>0.57189999999999996</v>
      </c>
      <c r="K120" s="2">
        <v>0.30320000000000003</v>
      </c>
      <c r="L120" s="2">
        <v>1.1368</v>
      </c>
      <c r="M120" s="2">
        <v>0.18559999999999999</v>
      </c>
      <c r="N120" s="2">
        <v>0.20449999999999999</v>
      </c>
      <c r="O120" s="2">
        <v>8.8499999999999995E-2</v>
      </c>
      <c r="P120" s="2">
        <v>0.30209999999999998</v>
      </c>
      <c r="Q120" s="2">
        <v>1.4412</v>
      </c>
      <c r="R120" s="2">
        <v>0.69240000000000002</v>
      </c>
      <c r="S120" s="2">
        <v>0.68579999999999997</v>
      </c>
      <c r="T120" s="2">
        <v>0.1928</v>
      </c>
      <c r="U120" s="2">
        <v>0.55889999999999995</v>
      </c>
      <c r="V120" s="2">
        <v>0.23769999999999999</v>
      </c>
      <c r="X120" s="43"/>
      <c r="Z120"/>
      <c r="AH120" s="15"/>
      <c r="BE120" s="15"/>
    </row>
    <row r="121" spans="1:57" x14ac:dyDescent="0.25">
      <c r="A121" s="2">
        <v>2005</v>
      </c>
      <c r="B121" s="2">
        <v>0.9153</v>
      </c>
      <c r="C121" s="2">
        <v>0.8044</v>
      </c>
      <c r="D121" s="2">
        <v>0.93210000000000004</v>
      </c>
      <c r="E121" s="2">
        <v>0.70679999999999998</v>
      </c>
      <c r="F121" s="2">
        <v>0.98529999999999995</v>
      </c>
      <c r="G121" s="2">
        <v>0.62470000000000003</v>
      </c>
      <c r="H121" s="2">
        <v>0.55449999999999999</v>
      </c>
      <c r="I121" s="2">
        <v>0.87890000000000001</v>
      </c>
      <c r="J121" s="2">
        <v>0.5877</v>
      </c>
      <c r="K121">
        <v>0.15390000000000001</v>
      </c>
      <c r="L121" s="2">
        <v>0.8448</v>
      </c>
      <c r="M121" s="2">
        <v>0.40250000000000002</v>
      </c>
      <c r="N121" s="2">
        <v>0.17660000000000001</v>
      </c>
      <c r="O121" s="2">
        <v>0.14610000000000001</v>
      </c>
      <c r="P121" s="2">
        <v>0.20300000000000001</v>
      </c>
      <c r="Q121" s="2">
        <v>1.6332</v>
      </c>
      <c r="R121" s="2">
        <v>0.70660000000000001</v>
      </c>
      <c r="S121" s="2">
        <v>0.79769999999999996</v>
      </c>
      <c r="T121" s="2">
        <v>0.24590000000000001</v>
      </c>
      <c r="U121" s="2">
        <v>0.66649999999999998</v>
      </c>
      <c r="V121" s="2">
        <v>0.16020000000000001</v>
      </c>
      <c r="X121" s="43"/>
      <c r="Z121"/>
      <c r="AH121" s="15"/>
      <c r="BE121" s="15"/>
    </row>
    <row r="122" spans="1:57" x14ac:dyDescent="0.25">
      <c r="A122" s="2">
        <v>2006</v>
      </c>
      <c r="B122" s="2">
        <v>1.3915999999999999</v>
      </c>
      <c r="C122" s="2">
        <v>1.0118</v>
      </c>
      <c r="D122" s="2">
        <v>1.5134000000000001</v>
      </c>
      <c r="E122" s="2">
        <v>0.90800000000000003</v>
      </c>
      <c r="F122" s="2">
        <v>1.0276000000000001</v>
      </c>
      <c r="G122" s="2">
        <v>0.48920000000000002</v>
      </c>
      <c r="H122" s="2">
        <v>0.54669999999999996</v>
      </c>
      <c r="I122" s="2">
        <v>0.75260000000000005</v>
      </c>
      <c r="J122" s="2">
        <v>0.38269999999999998</v>
      </c>
      <c r="K122">
        <v>0.42849999999999999</v>
      </c>
      <c r="L122" s="2">
        <v>0.54249999999999998</v>
      </c>
      <c r="M122" s="2">
        <v>0.49199999999999999</v>
      </c>
      <c r="N122" s="2">
        <v>0.23</v>
      </c>
      <c r="O122" s="2">
        <v>0.14580000000000001</v>
      </c>
      <c r="P122" s="2">
        <v>0.11310000000000001</v>
      </c>
      <c r="Q122" s="2">
        <v>2.464</v>
      </c>
      <c r="R122" s="2">
        <v>0.66239999999999999</v>
      </c>
      <c r="S122" s="2">
        <v>0.90400000000000003</v>
      </c>
      <c r="T122" s="2">
        <v>0.27200000000000002</v>
      </c>
      <c r="U122" s="2">
        <v>0.78359999999999996</v>
      </c>
      <c r="V122" s="2">
        <v>0.12479999999999999</v>
      </c>
      <c r="X122" s="43"/>
      <c r="Z122"/>
      <c r="AH122" s="15"/>
      <c r="BE122" s="15"/>
    </row>
    <row r="123" spans="1:57" x14ac:dyDescent="0.25">
      <c r="A123" s="2">
        <v>2007</v>
      </c>
      <c r="B123" s="2">
        <v>0.55920000000000003</v>
      </c>
      <c r="C123" s="2">
        <v>0.68010000000000004</v>
      </c>
      <c r="D123" s="2">
        <v>1.1134999999999999</v>
      </c>
      <c r="E123" s="2">
        <v>0.64680000000000004</v>
      </c>
      <c r="F123" s="2">
        <v>0.76039999999999996</v>
      </c>
      <c r="G123" s="2">
        <v>0.35589999999999999</v>
      </c>
      <c r="H123" s="2">
        <v>0.31630000000000003</v>
      </c>
      <c r="I123" s="2">
        <v>0.49969999999999998</v>
      </c>
      <c r="J123" s="2">
        <v>0.30409999999999998</v>
      </c>
      <c r="K123">
        <v>0.1951</v>
      </c>
      <c r="L123" s="2">
        <v>0.80059999999999998</v>
      </c>
      <c r="M123" s="2">
        <v>0.218</v>
      </c>
      <c r="N123" s="2">
        <v>0.1797</v>
      </c>
      <c r="O123" s="2">
        <v>8.8700000000000001E-2</v>
      </c>
      <c r="P123" s="2">
        <v>0.13800000000000001</v>
      </c>
      <c r="Q123" s="2">
        <v>1.8927</v>
      </c>
      <c r="R123" s="2">
        <v>0.71679999999999999</v>
      </c>
      <c r="S123" s="2">
        <v>0.69420000000000004</v>
      </c>
      <c r="T123" s="2">
        <v>0.24229999999999999</v>
      </c>
      <c r="U123" s="2">
        <v>0.53820000000000001</v>
      </c>
      <c r="V123" s="2">
        <v>8.8400000000000006E-2</v>
      </c>
      <c r="X123" s="43"/>
      <c r="AH123" s="15"/>
      <c r="BE123" s="15"/>
    </row>
    <row r="124" spans="1:57" x14ac:dyDescent="0.25">
      <c r="A124" s="2">
        <v>2008</v>
      </c>
      <c r="B124" s="2">
        <v>0.60850000000000004</v>
      </c>
      <c r="C124" s="2">
        <v>0.80600000000000005</v>
      </c>
      <c r="D124" s="2">
        <v>0.76339999999999997</v>
      </c>
      <c r="E124" s="2">
        <v>0.6573</v>
      </c>
      <c r="F124" s="2">
        <v>0.68969999999999998</v>
      </c>
      <c r="G124" s="2">
        <v>0.37609999999999999</v>
      </c>
      <c r="H124" s="2">
        <v>0.41570000000000001</v>
      </c>
      <c r="I124" s="2">
        <v>0.58479999999999999</v>
      </c>
      <c r="J124" s="2">
        <v>0.23719999999999999</v>
      </c>
      <c r="K124">
        <v>0.20860000000000001</v>
      </c>
      <c r="L124" s="2">
        <v>1.1205000000000001</v>
      </c>
      <c r="M124" s="2">
        <v>0.23830000000000001</v>
      </c>
      <c r="N124" s="2">
        <v>0.11749999999999999</v>
      </c>
      <c r="O124" s="2">
        <v>8.9800000000000005E-2</v>
      </c>
      <c r="P124" s="2">
        <v>0.10829999999999999</v>
      </c>
      <c r="Q124" s="2">
        <v>1.7104999999999999</v>
      </c>
      <c r="R124" s="2">
        <v>0.753</v>
      </c>
      <c r="S124" s="2">
        <v>0.73350000000000004</v>
      </c>
      <c r="T124" s="2">
        <v>0.1134</v>
      </c>
      <c r="U124" s="2">
        <v>0.53180000000000005</v>
      </c>
      <c r="V124" s="2">
        <v>8.4500000000000006E-2</v>
      </c>
      <c r="X124" s="43"/>
      <c r="AH124" s="15"/>
      <c r="BE124" s="15"/>
    </row>
    <row r="125" spans="1:57" x14ac:dyDescent="0.25">
      <c r="A125" s="2">
        <v>2009</v>
      </c>
      <c r="B125" s="2">
        <v>0.68659999999999999</v>
      </c>
      <c r="C125" s="2">
        <v>0.91369999999999996</v>
      </c>
      <c r="D125" s="2">
        <v>0.9607</v>
      </c>
      <c r="E125" s="2">
        <v>0.70520000000000005</v>
      </c>
      <c r="F125" s="2">
        <v>0.628</v>
      </c>
      <c r="G125" s="2">
        <v>0.58409999999999995</v>
      </c>
      <c r="H125" s="2">
        <v>0.56510000000000005</v>
      </c>
      <c r="I125" s="2">
        <v>0.67310000000000003</v>
      </c>
      <c r="J125" s="2">
        <v>0.36609999999999998</v>
      </c>
      <c r="K125">
        <v>0.1696</v>
      </c>
      <c r="L125" s="2">
        <v>1.0691999999999999</v>
      </c>
      <c r="M125" s="2">
        <v>0.29459999999999997</v>
      </c>
      <c r="N125" s="2">
        <v>0.16389999999999999</v>
      </c>
      <c r="O125" s="2">
        <v>8.0699999999999994E-2</v>
      </c>
      <c r="P125" s="2">
        <v>0.1613</v>
      </c>
      <c r="Q125" s="2">
        <v>1.9302999999999999</v>
      </c>
      <c r="R125" s="2">
        <v>0.78459999999999996</v>
      </c>
      <c r="S125" s="2">
        <v>0.56969999999999998</v>
      </c>
      <c r="T125" s="2">
        <v>0.18010000000000001</v>
      </c>
      <c r="U125" s="2">
        <v>0.49669999999999997</v>
      </c>
      <c r="V125" s="2">
        <v>0.10390000000000001</v>
      </c>
      <c r="X125" s="43"/>
      <c r="AH125" s="15"/>
      <c r="BE125" s="15"/>
    </row>
    <row r="126" spans="1:57" x14ac:dyDescent="0.25">
      <c r="A126" s="2">
        <v>2010</v>
      </c>
      <c r="B126" s="2">
        <v>0.86250000000000004</v>
      </c>
      <c r="C126" s="2">
        <v>1.111</v>
      </c>
      <c r="D126" s="2">
        <v>1.3649</v>
      </c>
      <c r="E126" s="2">
        <v>0.98660000000000003</v>
      </c>
      <c r="F126" s="2">
        <v>0.84589999999999999</v>
      </c>
      <c r="G126" s="2">
        <v>0.56100000000000005</v>
      </c>
      <c r="H126" s="2">
        <v>0.66039999999999999</v>
      </c>
      <c r="I126" s="2">
        <v>0.80030000000000001</v>
      </c>
      <c r="J126" s="2">
        <v>0.51719999999999999</v>
      </c>
      <c r="K126">
        <v>0.16789999999999999</v>
      </c>
      <c r="L126" s="2">
        <v>1.4260999999999999</v>
      </c>
      <c r="M126" s="2">
        <v>0.35320000000000001</v>
      </c>
      <c r="N126" s="2">
        <v>0.2117</v>
      </c>
      <c r="O126" s="2">
        <v>0.1651</v>
      </c>
      <c r="P126" s="2">
        <v>0.1636</v>
      </c>
      <c r="Q126" s="2">
        <v>2.0015000000000001</v>
      </c>
      <c r="R126" s="2">
        <v>0.85429999999999995</v>
      </c>
      <c r="S126" s="2">
        <v>0.58760000000000001</v>
      </c>
      <c r="T126" s="2">
        <v>0.24340000000000001</v>
      </c>
      <c r="U126" s="2">
        <v>0.72289999999999999</v>
      </c>
      <c r="V126" s="2">
        <v>0.13070000000000001</v>
      </c>
      <c r="X126" s="43"/>
      <c r="AH126" s="15"/>
      <c r="BE126" s="15"/>
    </row>
    <row r="127" spans="1:57" x14ac:dyDescent="0.25">
      <c r="A127" s="2">
        <v>2011</v>
      </c>
      <c r="B127" s="2">
        <v>0.52849999999999997</v>
      </c>
      <c r="C127" s="2">
        <v>0.91239999999999999</v>
      </c>
      <c r="D127" s="2">
        <v>1.0986</v>
      </c>
      <c r="E127" s="2">
        <v>0.68140000000000001</v>
      </c>
      <c r="F127" s="2">
        <v>0.63480000000000003</v>
      </c>
      <c r="G127" s="2">
        <v>0.42930000000000001</v>
      </c>
      <c r="H127" s="2">
        <v>0.41299999999999998</v>
      </c>
      <c r="I127" s="2">
        <v>0.51229999999999998</v>
      </c>
      <c r="J127" s="2">
        <v>0.38919999999999999</v>
      </c>
      <c r="K127">
        <v>6.8199999999999997E-2</v>
      </c>
      <c r="L127" s="2">
        <v>0.97809999999999997</v>
      </c>
      <c r="M127" s="2">
        <v>0.2712</v>
      </c>
      <c r="N127" s="2">
        <v>0.14630000000000001</v>
      </c>
      <c r="O127" s="2">
        <v>0.08</v>
      </c>
      <c r="P127" s="2">
        <v>0.14410000000000001</v>
      </c>
      <c r="Q127" s="2">
        <v>1.3255999999999999</v>
      </c>
      <c r="R127" s="2">
        <v>0.91830000000000001</v>
      </c>
      <c r="S127" s="2">
        <v>0.57179999999999997</v>
      </c>
      <c r="T127" s="2">
        <v>0.16850000000000001</v>
      </c>
      <c r="U127" s="2">
        <v>0.44159999999999999</v>
      </c>
      <c r="V127" s="2">
        <v>0.11360000000000001</v>
      </c>
      <c r="X127" s="43"/>
      <c r="AH127" s="15"/>
      <c r="BE127" s="15"/>
    </row>
    <row r="128" spans="1:57" x14ac:dyDescent="0.25">
      <c r="A128" s="2">
        <v>2012</v>
      </c>
      <c r="B128" s="2">
        <v>0.67730000000000001</v>
      </c>
      <c r="C128" s="2">
        <v>0.85429999999999995</v>
      </c>
      <c r="D128" s="2">
        <v>0.82099999999999995</v>
      </c>
      <c r="E128" s="2">
        <v>0.60419999999999996</v>
      </c>
      <c r="F128" s="2">
        <v>0.5907</v>
      </c>
      <c r="G128" s="2">
        <v>0.5867</v>
      </c>
      <c r="H128" s="2">
        <v>0.54720000000000002</v>
      </c>
      <c r="I128" s="2">
        <v>0.66849999999999998</v>
      </c>
      <c r="J128" s="2">
        <v>0.46250000000000002</v>
      </c>
      <c r="K128">
        <v>9.0499999999999997E-2</v>
      </c>
      <c r="L128" s="2">
        <v>1.1576</v>
      </c>
      <c r="M128" s="2">
        <v>0.29420000000000002</v>
      </c>
      <c r="N128" s="2">
        <v>0.2286</v>
      </c>
      <c r="O128" s="2">
        <v>0.1103</v>
      </c>
      <c r="P128" s="2">
        <v>0.1128</v>
      </c>
      <c r="Q128" s="2">
        <v>1.4407000000000001</v>
      </c>
      <c r="R128" s="2">
        <v>0.89080000000000004</v>
      </c>
      <c r="S128" s="2">
        <v>0.45700000000000002</v>
      </c>
      <c r="T128" s="2">
        <v>0.23080000000000001</v>
      </c>
      <c r="U128" s="2">
        <v>0.37430000000000002</v>
      </c>
      <c r="V128" s="2">
        <v>0.1187</v>
      </c>
      <c r="X128" s="43"/>
      <c r="AH128" s="15"/>
      <c r="BE128" s="15"/>
    </row>
    <row r="129" spans="11:34" x14ac:dyDescent="0.25">
      <c r="K129"/>
      <c r="X129" s="15"/>
      <c r="AH129" s="15"/>
    </row>
    <row r="130" spans="11:34" x14ac:dyDescent="0.25">
      <c r="X130" s="15"/>
      <c r="AH130" s="15"/>
    </row>
    <row r="131" spans="11:34" x14ac:dyDescent="0.25">
      <c r="X131" s="15"/>
      <c r="AH131" s="15"/>
    </row>
    <row r="132" spans="11:34" x14ac:dyDescent="0.25">
      <c r="X132" s="15"/>
      <c r="AH132" s="15"/>
    </row>
    <row r="133" spans="11:34" x14ac:dyDescent="0.25">
      <c r="X133" s="15"/>
      <c r="AH133" s="15"/>
    </row>
    <row r="134" spans="11:34" x14ac:dyDescent="0.25">
      <c r="X134" s="15"/>
      <c r="AH134" s="15"/>
    </row>
    <row r="135" spans="11:34" x14ac:dyDescent="0.25">
      <c r="X135" s="15"/>
      <c r="AH135" s="15"/>
    </row>
    <row r="136" spans="11:34" x14ac:dyDescent="0.25">
      <c r="AH136" s="15"/>
    </row>
    <row r="137" spans="11:34" x14ac:dyDescent="0.25">
      <c r="AH137" s="15"/>
    </row>
    <row r="138" spans="11:34" x14ac:dyDescent="0.25">
      <c r="AH138" s="15"/>
    </row>
    <row r="139" spans="11:34" x14ac:dyDescent="0.25">
      <c r="AH139" s="15"/>
    </row>
    <row r="140" spans="11:34" x14ac:dyDescent="0.25">
      <c r="AH140" s="15"/>
    </row>
    <row r="141" spans="11:34" x14ac:dyDescent="0.25">
      <c r="AH141" s="15"/>
    </row>
    <row r="142" spans="11:34" x14ac:dyDescent="0.25">
      <c r="AH142" s="15"/>
    </row>
    <row r="143" spans="11:34" x14ac:dyDescent="0.25">
      <c r="AH143" s="15"/>
    </row>
    <row r="144" spans="11:34" x14ac:dyDescent="0.25">
      <c r="AH144" s="15"/>
    </row>
    <row r="145" spans="34:34" x14ac:dyDescent="0.25">
      <c r="AH145" s="15"/>
    </row>
    <row r="146" spans="34:34" x14ac:dyDescent="0.25">
      <c r="AH146" s="15"/>
    </row>
  </sheetData>
  <mergeCells count="4">
    <mergeCell ref="A26:V26"/>
    <mergeCell ref="A52:V52"/>
    <mergeCell ref="A78:V78"/>
    <mergeCell ref="A104:V10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K128"/>
  <sheetViews>
    <sheetView zoomScale="70" zoomScaleNormal="70" workbookViewId="0">
      <selection activeCell="A105" sqref="A105:Z128"/>
    </sheetView>
  </sheetViews>
  <sheetFormatPr defaultColWidth="8.7109375" defaultRowHeight="15" x14ac:dyDescent="0.25"/>
  <cols>
    <col min="1" max="62" width="8.7109375" style="2"/>
    <col min="64" max="16384" width="8.7109375" style="2"/>
  </cols>
  <sheetData>
    <row r="1" spans="1:63" x14ac:dyDescent="0.25">
      <c r="B1" s="2" t="s">
        <v>121</v>
      </c>
      <c r="C1" s="2" t="s">
        <v>122</v>
      </c>
      <c r="D1" s="2" t="s">
        <v>123</v>
      </c>
      <c r="E1" s="2" t="s">
        <v>15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67</v>
      </c>
      <c r="K1" s="2" t="s">
        <v>68</v>
      </c>
      <c r="L1" s="2" t="s">
        <v>73</v>
      </c>
      <c r="M1" s="2" t="s">
        <v>2</v>
      </c>
      <c r="N1" s="2" t="s">
        <v>77</v>
      </c>
      <c r="O1" s="2" t="s">
        <v>78</v>
      </c>
      <c r="P1" s="2" t="s">
        <v>79</v>
      </c>
      <c r="Q1" s="2" t="s">
        <v>80</v>
      </c>
      <c r="R1" s="2" t="s">
        <v>203</v>
      </c>
      <c r="S1" s="2" t="s">
        <v>83</v>
      </c>
      <c r="T1" s="2" t="s">
        <v>84</v>
      </c>
      <c r="U1" s="2" t="s">
        <v>87</v>
      </c>
      <c r="V1" s="2" t="s">
        <v>88</v>
      </c>
      <c r="W1" s="2" t="s">
        <v>213</v>
      </c>
      <c r="X1" s="2" t="s">
        <v>98</v>
      </c>
      <c r="Y1" s="2" t="s">
        <v>100</v>
      </c>
      <c r="Z1" s="2" t="s">
        <v>103</v>
      </c>
      <c r="AA1" s="2" t="s">
        <v>11</v>
      </c>
      <c r="AB1" s="2" t="s">
        <v>13</v>
      </c>
      <c r="AC1" s="2" t="s">
        <v>110</v>
      </c>
      <c r="AD1" s="2" t="s">
        <v>113</v>
      </c>
      <c r="AE1" s="2" t="s">
        <v>16</v>
      </c>
      <c r="AF1" s="2" t="s">
        <v>17</v>
      </c>
      <c r="AG1" s="2" t="s">
        <v>25</v>
      </c>
      <c r="AH1" s="2" t="s">
        <v>26</v>
      </c>
      <c r="AI1" s="2" t="s">
        <v>27</v>
      </c>
      <c r="AJ1" s="2" t="s">
        <v>31</v>
      </c>
      <c r="AK1" s="2" t="s">
        <v>32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47</v>
      </c>
      <c r="AV1" s="2" t="s">
        <v>125</v>
      </c>
      <c r="AW1" s="2" t="s">
        <v>126</v>
      </c>
      <c r="AX1" s="2" t="s">
        <v>69</v>
      </c>
      <c r="AY1" s="2" t="s">
        <v>127</v>
      </c>
      <c r="AZ1" s="2" t="s">
        <v>76</v>
      </c>
      <c r="BA1" s="2" t="s">
        <v>119</v>
      </c>
      <c r="BB1" s="2" t="s">
        <v>89</v>
      </c>
      <c r="BC1" s="2" t="s">
        <v>90</v>
      </c>
      <c r="BD1" s="2" t="s">
        <v>105</v>
      </c>
      <c r="BE1" s="2" t="s">
        <v>23</v>
      </c>
      <c r="BF1" s="2" t="s">
        <v>24</v>
      </c>
      <c r="BG1" s="2" t="s">
        <v>48</v>
      </c>
      <c r="BH1" s="2" t="s">
        <v>82</v>
      </c>
      <c r="BI1" s="2" t="s">
        <v>85</v>
      </c>
      <c r="BJ1" s="2" t="s">
        <v>99</v>
      </c>
      <c r="BK1" s="2"/>
    </row>
    <row r="2" spans="1:63" x14ac:dyDescent="0.25">
      <c r="A2" s="2">
        <v>1990</v>
      </c>
      <c r="B2" s="2">
        <v>6.6790000000000003</v>
      </c>
      <c r="C2" s="2">
        <v>5.7210000000000001</v>
      </c>
      <c r="D2" s="2">
        <v>7.92</v>
      </c>
      <c r="E2" s="2">
        <v>5.484</v>
      </c>
      <c r="F2" s="2">
        <v>2.3450000000000002</v>
      </c>
      <c r="G2" s="13">
        <v>2.5627</v>
      </c>
      <c r="H2" s="2">
        <v>3.5750000000000002</v>
      </c>
      <c r="I2" s="2">
        <v>1.1759999999999999</v>
      </c>
      <c r="J2" s="41">
        <v>-999.9</v>
      </c>
      <c r="K2" s="41">
        <v>-999.9</v>
      </c>
      <c r="L2" s="2">
        <v>0.52</v>
      </c>
      <c r="M2" s="2">
        <v>9.0869999999999997</v>
      </c>
      <c r="N2" s="2">
        <v>3.7949999999999999</v>
      </c>
      <c r="O2" s="41">
        <v>-999.9</v>
      </c>
      <c r="P2" s="2">
        <v>4.4340000000000002</v>
      </c>
      <c r="Q2" s="2">
        <v>9.41</v>
      </c>
      <c r="R2" s="2">
        <v>1.008</v>
      </c>
      <c r="S2" s="2">
        <v>0.36599999999999999</v>
      </c>
      <c r="T2" s="2">
        <v>0.39300000000000002</v>
      </c>
      <c r="U2" s="2">
        <v>3.835</v>
      </c>
      <c r="V2" s="41">
        <v>-999.9</v>
      </c>
      <c r="W2" s="2">
        <v>2.1880000000000002</v>
      </c>
      <c r="X2" s="2">
        <v>0.30499999999999999</v>
      </c>
      <c r="Y2" s="2">
        <v>2.3610000000000002</v>
      </c>
      <c r="Z2" s="2">
        <v>1.1930000000000001</v>
      </c>
      <c r="AA2" s="41">
        <v>-999.9</v>
      </c>
      <c r="AB2" s="41">
        <v>-999.9</v>
      </c>
      <c r="AC2" s="41">
        <v>-999.9</v>
      </c>
      <c r="AD2" s="41">
        <v>-999.9</v>
      </c>
      <c r="AE2" s="41">
        <v>-999.9</v>
      </c>
      <c r="AF2" s="41">
        <v>-999.9</v>
      </c>
      <c r="AG2" s="41">
        <v>-999.9</v>
      </c>
      <c r="AH2" s="41">
        <v>-999.9</v>
      </c>
      <c r="AI2" s="41">
        <v>-999.9</v>
      </c>
      <c r="AJ2" s="41">
        <v>-999.9</v>
      </c>
      <c r="AK2" s="41">
        <v>-999.9</v>
      </c>
      <c r="AL2" s="41">
        <v>-999.9</v>
      </c>
      <c r="AM2" s="41">
        <v>-999.9</v>
      </c>
      <c r="AN2" s="41">
        <v>-999.9</v>
      </c>
      <c r="AO2" s="41">
        <v>-999.9</v>
      </c>
      <c r="AP2" s="41">
        <v>-999.9</v>
      </c>
      <c r="AQ2" s="41">
        <v>-999.9</v>
      </c>
      <c r="AR2" s="41">
        <v>-999.9</v>
      </c>
      <c r="AS2" s="41">
        <v>-999.9</v>
      </c>
      <c r="AT2" s="41">
        <v>-999.9</v>
      </c>
      <c r="AU2" s="41">
        <v>-999.9</v>
      </c>
      <c r="AV2" s="41">
        <v>-999.9</v>
      </c>
      <c r="AW2" s="41">
        <v>-999.9</v>
      </c>
      <c r="AX2" s="41">
        <v>-999.9</v>
      </c>
      <c r="AY2" s="41">
        <v>-999.9</v>
      </c>
      <c r="AZ2" s="41">
        <v>-999.9</v>
      </c>
      <c r="BA2" s="41">
        <v>-999.9</v>
      </c>
      <c r="BB2" s="41">
        <v>-999.9</v>
      </c>
      <c r="BC2" s="41">
        <v>-999.9</v>
      </c>
      <c r="BD2" s="41">
        <v>-999.9</v>
      </c>
      <c r="BE2" s="35">
        <v>3.077</v>
      </c>
      <c r="BF2" s="35">
        <v>1.9419999999999999</v>
      </c>
      <c r="BG2" s="35">
        <v>0.44900000000000001</v>
      </c>
      <c r="BH2" s="35">
        <v>0.623</v>
      </c>
      <c r="BI2" s="35">
        <v>0.63800000000000001</v>
      </c>
      <c r="BJ2" s="35">
        <v>1.1970000000000001</v>
      </c>
      <c r="BK2" s="2"/>
    </row>
    <row r="3" spans="1:63" x14ac:dyDescent="0.25">
      <c r="A3" s="2">
        <v>1991</v>
      </c>
      <c r="B3" s="2">
        <v>6.1870000000000003</v>
      </c>
      <c r="C3" s="2">
        <v>4.9329999999999998</v>
      </c>
      <c r="D3" s="42">
        <v>10.085000000000001</v>
      </c>
      <c r="E3" s="2">
        <v>6.9169999999999998</v>
      </c>
      <c r="F3" s="2">
        <v>2.5299999999999998</v>
      </c>
      <c r="G3" s="13">
        <v>2.7852999999999999</v>
      </c>
      <c r="H3" s="2">
        <v>3.5640000000000001</v>
      </c>
      <c r="I3" s="2">
        <v>1.1459999999999999</v>
      </c>
      <c r="J3" s="2">
        <v>6.32</v>
      </c>
      <c r="K3" s="2">
        <v>4.7839999999999998</v>
      </c>
      <c r="L3" s="2">
        <v>0.81799999999999995</v>
      </c>
      <c r="M3" s="2">
        <v>10.116</v>
      </c>
      <c r="N3" s="2">
        <v>3.512</v>
      </c>
      <c r="O3" s="2">
        <v>1.3049999999999999</v>
      </c>
      <c r="P3" s="2">
        <v>5.0739999999999998</v>
      </c>
      <c r="Q3" s="2">
        <v>10.667999999999999</v>
      </c>
      <c r="R3" s="2">
        <v>0.93100000000000005</v>
      </c>
      <c r="S3" s="2">
        <v>0.32</v>
      </c>
      <c r="T3" s="2">
        <v>0.26300000000000001</v>
      </c>
      <c r="U3" s="2">
        <v>4.0330000000000004</v>
      </c>
      <c r="V3" s="2">
        <v>1.347</v>
      </c>
      <c r="W3" s="2">
        <v>2.476</v>
      </c>
      <c r="X3" s="2">
        <v>0.30499999999999999</v>
      </c>
      <c r="Y3" s="2">
        <v>2.0760000000000001</v>
      </c>
      <c r="Z3" s="2">
        <v>1.4339999999999999</v>
      </c>
      <c r="AA3" s="41">
        <v>-999.9</v>
      </c>
      <c r="AB3" s="41">
        <v>-999.9</v>
      </c>
      <c r="AC3" s="41">
        <v>-999.9</v>
      </c>
      <c r="AD3" s="41">
        <v>-999.9</v>
      </c>
      <c r="AE3" s="41">
        <v>-999.9</v>
      </c>
      <c r="AF3" s="41">
        <v>-999.9</v>
      </c>
      <c r="AG3" s="41">
        <v>-999.9</v>
      </c>
      <c r="AH3" s="41">
        <v>-999.9</v>
      </c>
      <c r="AI3" s="41">
        <v>-999.9</v>
      </c>
      <c r="AJ3" s="41">
        <v>-999.9</v>
      </c>
      <c r="AK3" s="41">
        <v>-999.9</v>
      </c>
      <c r="AL3" s="41">
        <v>-999.9</v>
      </c>
      <c r="AM3" s="41">
        <v>-999.9</v>
      </c>
      <c r="AN3" s="41">
        <v>-999.9</v>
      </c>
      <c r="AO3" s="41">
        <v>-999.9</v>
      </c>
      <c r="AP3" s="41">
        <v>-999.9</v>
      </c>
      <c r="AQ3" s="41">
        <v>-999.9</v>
      </c>
      <c r="AR3" s="41">
        <v>-999.9</v>
      </c>
      <c r="AS3" s="41">
        <v>-999.9</v>
      </c>
      <c r="AT3" s="41">
        <v>-999.9</v>
      </c>
      <c r="AU3" s="41">
        <v>-999.9</v>
      </c>
      <c r="AV3" s="41">
        <v>-999.9</v>
      </c>
      <c r="AW3" s="41">
        <v>-999.9</v>
      </c>
      <c r="AX3" s="41">
        <v>-999.9</v>
      </c>
      <c r="AY3" s="41">
        <v>-999.9</v>
      </c>
      <c r="AZ3" s="41">
        <v>-999.9</v>
      </c>
      <c r="BA3" s="41">
        <v>-999.9</v>
      </c>
      <c r="BB3" s="41">
        <v>-999.9</v>
      </c>
      <c r="BC3" s="41">
        <v>-999.9</v>
      </c>
      <c r="BD3" s="41">
        <v>-999.9</v>
      </c>
      <c r="BE3" s="35">
        <v>3.173</v>
      </c>
      <c r="BF3" s="35">
        <v>1.843</v>
      </c>
      <c r="BG3" s="41">
        <v>-999.9</v>
      </c>
      <c r="BH3" s="35">
        <v>0.61199999999999999</v>
      </c>
      <c r="BI3" s="35">
        <v>0.58899999999999997</v>
      </c>
      <c r="BJ3" s="35">
        <v>1.3660000000000001</v>
      </c>
      <c r="BK3" s="2"/>
    </row>
    <row r="4" spans="1:63" x14ac:dyDescent="0.25">
      <c r="A4" s="2">
        <v>1992</v>
      </c>
      <c r="B4" s="2">
        <v>6.1550000000000002</v>
      </c>
      <c r="C4" s="2">
        <v>4.7640000000000002</v>
      </c>
      <c r="D4" s="2">
        <v>5.9770000000000003</v>
      </c>
      <c r="E4" s="2">
        <v>5.5750000000000002</v>
      </c>
      <c r="F4" s="2">
        <v>1.6060000000000001</v>
      </c>
      <c r="G4" s="13">
        <v>2.5097</v>
      </c>
      <c r="H4" s="2">
        <v>3.3210000000000002</v>
      </c>
      <c r="I4" s="2">
        <v>1.145</v>
      </c>
      <c r="J4" s="2">
        <v>5.2560000000000002</v>
      </c>
      <c r="K4" s="2">
        <v>4.3150000000000004</v>
      </c>
      <c r="L4" s="2">
        <v>0.57799999999999996</v>
      </c>
      <c r="M4" s="2">
        <v>8.5950000000000006</v>
      </c>
      <c r="N4" s="2">
        <v>2.4279999999999999</v>
      </c>
      <c r="O4" s="2">
        <v>1.054</v>
      </c>
      <c r="P4" s="2">
        <v>4.6619999999999999</v>
      </c>
      <c r="Q4" s="2">
        <v>8.7989999999999995</v>
      </c>
      <c r="R4" s="2">
        <v>0.68799999999999994</v>
      </c>
      <c r="S4" s="2">
        <v>0.255</v>
      </c>
      <c r="T4" s="2">
        <v>0.191</v>
      </c>
      <c r="U4" s="2">
        <v>3.5910000000000002</v>
      </c>
      <c r="V4" s="2">
        <v>1.8340000000000001</v>
      </c>
      <c r="W4" s="2">
        <v>2.4910000000000001</v>
      </c>
      <c r="X4" s="2">
        <v>0.23400000000000001</v>
      </c>
      <c r="Y4" s="2">
        <v>1.7230000000000001</v>
      </c>
      <c r="Z4" s="2">
        <v>1.752</v>
      </c>
      <c r="AA4" s="41">
        <v>-999.9</v>
      </c>
      <c r="AB4" s="41">
        <v>-999.9</v>
      </c>
      <c r="AC4" s="2">
        <v>5.5410000000000004</v>
      </c>
      <c r="AD4" s="2">
        <v>5.2130000000000001</v>
      </c>
      <c r="AE4" s="2">
        <v>2.44</v>
      </c>
      <c r="AF4" s="2">
        <v>2.887</v>
      </c>
      <c r="AG4" s="2">
        <v>3.7709999999999999</v>
      </c>
      <c r="AH4" s="41">
        <v>-999.9</v>
      </c>
      <c r="AI4" s="41">
        <v>-999.9</v>
      </c>
      <c r="AJ4" s="41">
        <v>-999.9</v>
      </c>
      <c r="AK4" s="41">
        <v>-999.9</v>
      </c>
      <c r="AL4" s="41">
        <v>-999.9</v>
      </c>
      <c r="AM4" s="41">
        <v>-999.9</v>
      </c>
      <c r="AN4" s="41">
        <v>-999.9</v>
      </c>
      <c r="AO4" s="41">
        <v>-999.9</v>
      </c>
      <c r="AP4" s="41">
        <v>-999.9</v>
      </c>
      <c r="AQ4" s="41">
        <v>-999.9</v>
      </c>
      <c r="AR4" s="41">
        <v>-999.9</v>
      </c>
      <c r="AS4" s="41">
        <v>-999.9</v>
      </c>
      <c r="AT4" s="41">
        <v>-999.9</v>
      </c>
      <c r="AU4" s="2">
        <v>1.056</v>
      </c>
      <c r="AV4" s="41">
        <v>-999.9</v>
      </c>
      <c r="AW4" s="41">
        <v>-999.9</v>
      </c>
      <c r="AX4" s="41">
        <v>-999.9</v>
      </c>
      <c r="AY4" s="41">
        <v>-999.9</v>
      </c>
      <c r="AZ4" s="41">
        <v>-999.9</v>
      </c>
      <c r="BA4" s="41">
        <v>-999.9</v>
      </c>
      <c r="BB4" s="41">
        <v>-999.9</v>
      </c>
      <c r="BC4" s="41">
        <v>-999.9</v>
      </c>
      <c r="BD4" s="41">
        <v>-999.9</v>
      </c>
      <c r="BE4" s="35">
        <v>2.7930000000000001</v>
      </c>
      <c r="BF4" s="35">
        <v>1.8859999999999999</v>
      </c>
      <c r="BG4" s="35">
        <v>0.27300000000000002</v>
      </c>
      <c r="BH4" s="35">
        <v>0.41399999999999998</v>
      </c>
      <c r="BI4" s="35">
        <v>0.501</v>
      </c>
      <c r="BJ4" s="35">
        <v>1.1439999999999999</v>
      </c>
      <c r="BK4" s="2"/>
    </row>
    <row r="5" spans="1:63" x14ac:dyDescent="0.25">
      <c r="A5" s="2">
        <v>1993</v>
      </c>
      <c r="B5" s="2">
        <v>6.0579999999999998</v>
      </c>
      <c r="C5" s="2">
        <v>5.1550000000000002</v>
      </c>
      <c r="D5" s="2">
        <v>5.12</v>
      </c>
      <c r="E5" s="2">
        <v>5.4660000000000002</v>
      </c>
      <c r="F5" s="41">
        <v>-999.9</v>
      </c>
      <c r="G5" s="13">
        <v>2.5779999999999998</v>
      </c>
      <c r="H5" s="2">
        <v>3.2280000000000002</v>
      </c>
      <c r="I5" s="2">
        <v>1.1299999999999999</v>
      </c>
      <c r="J5" s="2">
        <v>5.9</v>
      </c>
      <c r="K5" s="2">
        <v>5.2759999999999998</v>
      </c>
      <c r="L5" s="2">
        <v>0.64900000000000002</v>
      </c>
      <c r="M5" s="2">
        <v>8.0719999999999992</v>
      </c>
      <c r="N5" s="2">
        <v>3.1080000000000001</v>
      </c>
      <c r="O5" s="2">
        <v>1.3220000000000001</v>
      </c>
      <c r="P5" s="2">
        <v>4.4240000000000004</v>
      </c>
      <c r="Q5" s="2">
        <v>8.7260000000000009</v>
      </c>
      <c r="R5" s="2">
        <v>0.58799999999999997</v>
      </c>
      <c r="S5" s="2">
        <v>0.191</v>
      </c>
      <c r="T5" s="2">
        <v>0.161</v>
      </c>
      <c r="U5" s="2">
        <v>2.7829999999999999</v>
      </c>
      <c r="V5" s="2">
        <v>1.6830000000000001</v>
      </c>
      <c r="W5" s="2">
        <v>2.1589999999999998</v>
      </c>
      <c r="X5" s="2">
        <v>0.254</v>
      </c>
      <c r="Y5" s="2">
        <v>1.9750000000000001</v>
      </c>
      <c r="Z5" s="2">
        <v>1.536</v>
      </c>
      <c r="AA5" s="41">
        <v>-999.9</v>
      </c>
      <c r="AB5" s="41">
        <v>-999.9</v>
      </c>
      <c r="AC5" s="2">
        <v>6.2039999999999997</v>
      </c>
      <c r="AD5" s="2">
        <v>4.5039999999999996</v>
      </c>
      <c r="AE5" s="2">
        <v>1.9179999999999999</v>
      </c>
      <c r="AF5" s="2">
        <v>2.5030000000000001</v>
      </c>
      <c r="AG5" s="2">
        <v>2.3849999999999998</v>
      </c>
      <c r="AH5" s="2">
        <v>2.2200000000000002</v>
      </c>
      <c r="AI5" s="2">
        <v>2.351</v>
      </c>
      <c r="AJ5" s="41">
        <v>-999.9</v>
      </c>
      <c r="AK5" s="41">
        <v>-999.9</v>
      </c>
      <c r="AL5" s="41">
        <v>-999.9</v>
      </c>
      <c r="AM5" s="41">
        <v>-999.9</v>
      </c>
      <c r="AN5" s="41">
        <v>-999.9</v>
      </c>
      <c r="AO5" s="41">
        <v>-999.9</v>
      </c>
      <c r="AP5" s="41">
        <v>-999.9</v>
      </c>
      <c r="AQ5" s="41">
        <v>-999.9</v>
      </c>
      <c r="AR5" s="41">
        <v>-999.9</v>
      </c>
      <c r="AS5" s="41">
        <v>-999.9</v>
      </c>
      <c r="AT5" s="41">
        <v>-999.9</v>
      </c>
      <c r="AU5" s="41">
        <v>-999.9</v>
      </c>
      <c r="AV5" s="41">
        <v>-999.9</v>
      </c>
      <c r="AW5" s="41">
        <v>-999.9</v>
      </c>
      <c r="AX5" s="41">
        <v>-999.9</v>
      </c>
      <c r="AY5" s="41">
        <v>-999.9</v>
      </c>
      <c r="AZ5" s="41">
        <v>-999.9</v>
      </c>
      <c r="BA5" s="41">
        <v>-999.9</v>
      </c>
      <c r="BB5" s="2">
        <v>1.7709999999999999</v>
      </c>
      <c r="BC5" s="2">
        <v>1.468</v>
      </c>
      <c r="BD5" s="41">
        <v>-999.9</v>
      </c>
      <c r="BE5" s="35">
        <v>2.6920000000000002</v>
      </c>
      <c r="BF5" s="35">
        <v>1.5860000000000001</v>
      </c>
      <c r="BG5" s="35">
        <v>0.41899999999999998</v>
      </c>
      <c r="BH5" s="35">
        <v>0.45100000000000001</v>
      </c>
      <c r="BI5" s="35">
        <v>0.52800000000000002</v>
      </c>
      <c r="BJ5" s="35">
        <v>1.026</v>
      </c>
      <c r="BK5" s="2"/>
    </row>
    <row r="6" spans="1:63" x14ac:dyDescent="0.25">
      <c r="A6" s="2">
        <v>1994</v>
      </c>
      <c r="B6" s="2">
        <v>5.734</v>
      </c>
      <c r="C6" s="41">
        <v>-999.9</v>
      </c>
      <c r="D6" s="2">
        <v>4.4960000000000004</v>
      </c>
      <c r="E6" s="2">
        <v>4.944</v>
      </c>
      <c r="F6" s="2">
        <v>2.5449999999999999</v>
      </c>
      <c r="G6" s="13">
        <v>2.5409999999999999</v>
      </c>
      <c r="H6" s="2">
        <v>2.6760000000000002</v>
      </c>
      <c r="I6" s="2">
        <v>1.089</v>
      </c>
      <c r="J6" s="2">
        <v>5.1219999999999999</v>
      </c>
      <c r="K6" s="2">
        <v>4.9189999999999996</v>
      </c>
      <c r="L6" s="2">
        <v>0.48199999999999998</v>
      </c>
      <c r="M6" s="2">
        <v>7.4050000000000002</v>
      </c>
      <c r="N6" s="2">
        <v>3.6230000000000002</v>
      </c>
      <c r="O6" s="2">
        <v>1.2170000000000001</v>
      </c>
      <c r="P6" s="2">
        <v>4.29</v>
      </c>
      <c r="Q6" s="2">
        <v>8.4779999999999998</v>
      </c>
      <c r="R6" s="2">
        <v>0.66</v>
      </c>
      <c r="S6" s="2">
        <v>0.193</v>
      </c>
      <c r="T6" s="2">
        <v>0.219</v>
      </c>
      <c r="U6" s="2">
        <v>2.875</v>
      </c>
      <c r="V6" s="2">
        <v>1.18</v>
      </c>
      <c r="W6" s="2">
        <v>1.776</v>
      </c>
      <c r="X6" s="2">
        <v>0.254</v>
      </c>
      <c r="Y6" s="2">
        <v>1.784</v>
      </c>
      <c r="Z6" s="2">
        <v>1.53</v>
      </c>
      <c r="AA6" s="41">
        <v>-999.9</v>
      </c>
      <c r="AB6" s="41">
        <v>-999.9</v>
      </c>
      <c r="AC6" s="2">
        <v>3.0760000000000001</v>
      </c>
      <c r="AD6" s="2">
        <v>4.4370000000000003</v>
      </c>
      <c r="AE6" s="2">
        <v>1.9259999999999999</v>
      </c>
      <c r="AF6" s="2">
        <v>2.4769999999999999</v>
      </c>
      <c r="AG6" s="2">
        <v>2.048</v>
      </c>
      <c r="AH6" s="2">
        <v>2.1960000000000002</v>
      </c>
      <c r="AI6" s="2">
        <v>2.0680000000000001</v>
      </c>
      <c r="AJ6" s="41">
        <v>-999.9</v>
      </c>
      <c r="AK6" s="41">
        <v>-999.9</v>
      </c>
      <c r="AL6" s="41">
        <v>-999.9</v>
      </c>
      <c r="AM6" s="41">
        <v>-999.9</v>
      </c>
      <c r="AN6" s="41">
        <v>-999.9</v>
      </c>
      <c r="AO6" s="41">
        <v>-999.9</v>
      </c>
      <c r="AP6" s="41">
        <v>-999.9</v>
      </c>
      <c r="AQ6" s="41">
        <v>-999.9</v>
      </c>
      <c r="AR6" s="41">
        <v>-999.9</v>
      </c>
      <c r="AS6" s="41">
        <v>-999.9</v>
      </c>
      <c r="AT6" s="41">
        <v>-999.9</v>
      </c>
      <c r="AU6" s="41">
        <v>-999.9</v>
      </c>
      <c r="AV6" s="41">
        <v>-999.9</v>
      </c>
      <c r="AW6" s="41">
        <v>-999.9</v>
      </c>
      <c r="AX6" s="41">
        <v>-999.9</v>
      </c>
      <c r="AY6" s="41">
        <v>-999.9</v>
      </c>
      <c r="AZ6" s="41">
        <v>-999.9</v>
      </c>
      <c r="BA6" s="41">
        <v>-999.9</v>
      </c>
      <c r="BB6" s="2">
        <v>1.585</v>
      </c>
      <c r="BC6" s="2">
        <v>1.008</v>
      </c>
      <c r="BD6" s="2">
        <v>1.7769999999999999</v>
      </c>
      <c r="BE6" s="35">
        <v>2.3980000000000001</v>
      </c>
      <c r="BF6" s="35">
        <v>1.698</v>
      </c>
      <c r="BG6" s="35">
        <v>0.45400000000000001</v>
      </c>
      <c r="BH6" s="35">
        <v>0.63100000000000001</v>
      </c>
      <c r="BI6" s="35">
        <v>0.438</v>
      </c>
      <c r="BJ6" s="35">
        <v>1.0680000000000001</v>
      </c>
      <c r="BK6" s="2"/>
    </row>
    <row r="7" spans="1:63" x14ac:dyDescent="0.25">
      <c r="A7" s="2">
        <v>1995</v>
      </c>
      <c r="B7" s="2">
        <v>6.6660000000000004</v>
      </c>
      <c r="C7" s="41">
        <v>-999.9</v>
      </c>
      <c r="D7" s="2">
        <v>4.1429999999999998</v>
      </c>
      <c r="E7" s="2">
        <v>5.125</v>
      </c>
      <c r="F7" s="2">
        <v>2.0459999999999998</v>
      </c>
      <c r="G7" s="13">
        <v>2.6013000000000002</v>
      </c>
      <c r="H7" s="2">
        <v>2.746</v>
      </c>
      <c r="I7" s="2">
        <v>1.0840000000000001</v>
      </c>
      <c r="J7" s="41">
        <v>-999.9</v>
      </c>
      <c r="K7" s="2">
        <v>4.3259999999999996</v>
      </c>
      <c r="L7" s="2">
        <v>0.60399999999999998</v>
      </c>
      <c r="M7" s="2">
        <v>7.2629999999999999</v>
      </c>
      <c r="N7" s="2">
        <v>3.2989999999999999</v>
      </c>
      <c r="O7" s="2">
        <v>1.399</v>
      </c>
      <c r="P7" s="2">
        <v>3.8610000000000002</v>
      </c>
      <c r="Q7" s="2">
        <v>7.976</v>
      </c>
      <c r="R7" s="2">
        <v>0.66200000000000003</v>
      </c>
      <c r="S7" s="2">
        <v>0.159</v>
      </c>
      <c r="T7" s="2">
        <v>0.26100000000000001</v>
      </c>
      <c r="U7" s="2">
        <v>2.9140000000000001</v>
      </c>
      <c r="V7" s="2">
        <v>1.5780000000000001</v>
      </c>
      <c r="W7" s="2">
        <v>2.12</v>
      </c>
      <c r="X7" s="2">
        <v>0.222</v>
      </c>
      <c r="Y7" s="2">
        <v>1.9179999999999999</v>
      </c>
      <c r="Z7" s="2">
        <v>1.264</v>
      </c>
      <c r="AA7" s="41">
        <v>-999.9</v>
      </c>
      <c r="AB7" s="41">
        <v>-999.9</v>
      </c>
      <c r="AC7" s="41">
        <v>-999.9</v>
      </c>
      <c r="AD7" s="2">
        <v>4.6500000000000004</v>
      </c>
      <c r="AE7" s="2">
        <v>2.0950000000000002</v>
      </c>
      <c r="AF7" s="2">
        <v>2.286</v>
      </c>
      <c r="AG7" s="2">
        <v>2.246</v>
      </c>
      <c r="AH7" s="2">
        <v>1.9930000000000001</v>
      </c>
      <c r="AI7" s="2">
        <v>2.129</v>
      </c>
      <c r="AJ7" s="2">
        <v>0.51600000000000001</v>
      </c>
      <c r="AK7" s="41">
        <v>-999.9</v>
      </c>
      <c r="AL7" s="41">
        <v>-999.9</v>
      </c>
      <c r="AM7" s="41">
        <v>-999.9</v>
      </c>
      <c r="AN7" s="41">
        <v>-999.9</v>
      </c>
      <c r="AO7" s="41">
        <v>-999.9</v>
      </c>
      <c r="AP7" s="41">
        <v>-999.9</v>
      </c>
      <c r="AQ7" s="41">
        <v>-999.9</v>
      </c>
      <c r="AR7" s="41">
        <v>-999.9</v>
      </c>
      <c r="AS7" s="41">
        <v>-999.9</v>
      </c>
      <c r="AT7" s="41">
        <v>-999.9</v>
      </c>
      <c r="AU7" s="41">
        <v>-999.9</v>
      </c>
      <c r="AV7" s="41">
        <v>-999.9</v>
      </c>
      <c r="AW7" s="41">
        <v>-999.9</v>
      </c>
      <c r="AX7" s="41">
        <v>-999.9</v>
      </c>
      <c r="AY7" s="41">
        <v>-999.9</v>
      </c>
      <c r="AZ7" s="41">
        <v>-999.9</v>
      </c>
      <c r="BA7" s="41">
        <v>-999.9</v>
      </c>
      <c r="BB7" s="2">
        <v>1.8029999999999999</v>
      </c>
      <c r="BC7" s="2">
        <v>0.73</v>
      </c>
      <c r="BD7" s="2">
        <v>1.8660000000000001</v>
      </c>
      <c r="BE7" s="35">
        <v>2.4649999999999999</v>
      </c>
      <c r="BF7" s="35">
        <v>1.7270000000000001</v>
      </c>
      <c r="BG7" s="41">
        <v>-999.9</v>
      </c>
      <c r="BH7" s="35">
        <v>0.45100000000000001</v>
      </c>
      <c r="BI7" s="35">
        <v>0.41099999999999998</v>
      </c>
      <c r="BJ7" s="35">
        <v>1.0069999999999999</v>
      </c>
      <c r="BK7" s="2"/>
    </row>
    <row r="8" spans="1:63" x14ac:dyDescent="0.25">
      <c r="A8" s="2">
        <v>1996</v>
      </c>
      <c r="B8" s="2">
        <v>6.4880000000000004</v>
      </c>
      <c r="C8" s="2">
        <v>6.09</v>
      </c>
      <c r="D8" s="2">
        <v>5.1360000000000001</v>
      </c>
      <c r="E8" s="2">
        <v>5.79</v>
      </c>
      <c r="F8" s="2">
        <v>3.6760000000000002</v>
      </c>
      <c r="G8" s="13">
        <v>3.0488</v>
      </c>
      <c r="H8" s="2">
        <v>2.6080000000000001</v>
      </c>
      <c r="I8" s="2">
        <v>1.3</v>
      </c>
      <c r="J8" s="2">
        <v>4.7809999999999997</v>
      </c>
      <c r="K8" s="2">
        <v>4.8650000000000002</v>
      </c>
      <c r="L8" s="2">
        <v>0.81200000000000006</v>
      </c>
      <c r="M8" s="2">
        <v>7.4379999999999997</v>
      </c>
      <c r="N8" s="2">
        <v>1.7789999999999999</v>
      </c>
      <c r="O8" s="2">
        <v>0.9</v>
      </c>
      <c r="P8" s="2">
        <v>4.4980000000000002</v>
      </c>
      <c r="Q8" s="2">
        <v>9.7889999999999997</v>
      </c>
      <c r="R8" s="2">
        <v>0.68</v>
      </c>
      <c r="S8" s="2">
        <v>0.108</v>
      </c>
      <c r="T8" s="2">
        <v>0.24199999999999999</v>
      </c>
      <c r="U8" s="2">
        <v>2.7109999999999999</v>
      </c>
      <c r="V8" s="2">
        <v>1.32</v>
      </c>
      <c r="W8" s="2">
        <v>2.1589999999999998</v>
      </c>
      <c r="X8" s="2">
        <v>0.19500000000000001</v>
      </c>
      <c r="Y8" s="2">
        <v>1.7749999999999999</v>
      </c>
      <c r="Z8" s="2">
        <v>1.2050000000000001</v>
      </c>
      <c r="AA8" s="41">
        <v>-999.9</v>
      </c>
      <c r="AB8" s="41">
        <v>-999.9</v>
      </c>
      <c r="AC8" s="41">
        <v>-999.9</v>
      </c>
      <c r="AD8" s="2">
        <v>5.5529999999999999</v>
      </c>
      <c r="AE8" s="2">
        <v>2.851</v>
      </c>
      <c r="AF8" s="2">
        <v>3.5329999999999999</v>
      </c>
      <c r="AG8" s="2">
        <v>2.2080000000000002</v>
      </c>
      <c r="AH8" s="2">
        <v>2.0489999999999999</v>
      </c>
      <c r="AI8" s="2">
        <v>2.097</v>
      </c>
      <c r="AJ8" s="2">
        <v>0.186</v>
      </c>
      <c r="AK8" s="2">
        <v>1.0940000000000001</v>
      </c>
      <c r="AL8" s="2">
        <v>2.488</v>
      </c>
      <c r="AM8" s="41">
        <v>-999.9</v>
      </c>
      <c r="AN8" s="41">
        <v>-999.9</v>
      </c>
      <c r="AO8" s="41">
        <v>-999.9</v>
      </c>
      <c r="AP8" s="41">
        <v>-999.9</v>
      </c>
      <c r="AQ8" s="41">
        <v>-999.9</v>
      </c>
      <c r="AR8" s="41">
        <v>-999.9</v>
      </c>
      <c r="AS8" s="41">
        <v>-999.9</v>
      </c>
      <c r="AT8" s="41">
        <v>-999.9</v>
      </c>
      <c r="AU8" s="41">
        <v>-999.9</v>
      </c>
      <c r="AV8" s="41">
        <v>-999.9</v>
      </c>
      <c r="AW8" s="41">
        <v>-999.9</v>
      </c>
      <c r="AX8" s="41">
        <v>-999.9</v>
      </c>
      <c r="AY8" s="41">
        <v>-999.9</v>
      </c>
      <c r="AZ8" s="2">
        <v>4.9589999999999996</v>
      </c>
      <c r="BA8" s="2">
        <v>8.2560000000000002</v>
      </c>
      <c r="BB8" s="2">
        <v>2.0569999999999999</v>
      </c>
      <c r="BC8" s="2">
        <v>1.125</v>
      </c>
      <c r="BD8" s="2">
        <v>1.778</v>
      </c>
      <c r="BE8" s="35">
        <v>2.83</v>
      </c>
      <c r="BF8" s="35">
        <v>1.8109999999999999</v>
      </c>
      <c r="BG8" s="41">
        <v>-999.9</v>
      </c>
      <c r="BH8" s="35">
        <v>0.42199999999999999</v>
      </c>
      <c r="BI8" s="35">
        <v>0.40899999999999997</v>
      </c>
      <c r="BJ8" s="35">
        <v>1.048</v>
      </c>
      <c r="BK8" s="2"/>
    </row>
    <row r="9" spans="1:63" x14ac:dyDescent="0.25">
      <c r="A9" s="2">
        <v>1997</v>
      </c>
      <c r="B9" s="2">
        <v>7.43</v>
      </c>
      <c r="C9" s="2">
        <v>6.6879999999999997</v>
      </c>
      <c r="D9" s="2">
        <v>5.0659999999999998</v>
      </c>
      <c r="E9" s="2">
        <v>5.57</v>
      </c>
      <c r="F9" s="2">
        <v>3.39</v>
      </c>
      <c r="G9" s="13">
        <v>2.8464</v>
      </c>
      <c r="H9" s="2">
        <v>2.7330000000000001</v>
      </c>
      <c r="I9" s="2">
        <v>1.167</v>
      </c>
      <c r="J9" s="2">
        <v>4.4109999999999996</v>
      </c>
      <c r="K9" s="2">
        <v>4.1130000000000004</v>
      </c>
      <c r="L9" s="2">
        <v>0.73</v>
      </c>
      <c r="M9" s="2">
        <v>6.7329999999999997</v>
      </c>
      <c r="N9" s="2">
        <v>2.8969999999999998</v>
      </c>
      <c r="O9" s="2">
        <v>1.149</v>
      </c>
      <c r="P9" s="2">
        <v>4.3789999999999996</v>
      </c>
      <c r="Q9" s="2">
        <v>8.4939999999999998</v>
      </c>
      <c r="R9" s="2">
        <v>0.69</v>
      </c>
      <c r="S9" s="2">
        <v>0.17599999999999999</v>
      </c>
      <c r="T9" s="2">
        <v>0.253</v>
      </c>
      <c r="U9" s="2">
        <v>3.0430000000000001</v>
      </c>
      <c r="V9" s="2">
        <v>1.1479999999999999</v>
      </c>
      <c r="W9" s="2">
        <v>2.012</v>
      </c>
      <c r="X9" s="2">
        <v>0.19</v>
      </c>
      <c r="Y9" s="2">
        <v>2.0529999999999999</v>
      </c>
      <c r="Z9" s="2">
        <v>1.2809999999999999</v>
      </c>
      <c r="AA9" s="41">
        <v>-999.9</v>
      </c>
      <c r="AB9" s="41">
        <v>-999.9</v>
      </c>
      <c r="AC9" s="2">
        <v>5.141</v>
      </c>
      <c r="AD9" s="2">
        <v>5.3689999999999998</v>
      </c>
      <c r="AE9" s="2">
        <v>2.4500000000000002</v>
      </c>
      <c r="AF9" s="2">
        <v>3.056</v>
      </c>
      <c r="AG9" s="2">
        <v>2.1070000000000002</v>
      </c>
      <c r="AH9" s="2">
        <v>1.8520000000000001</v>
      </c>
      <c r="AI9" s="2">
        <v>2.2709999999999999</v>
      </c>
      <c r="AJ9" s="2">
        <v>0.19800000000000001</v>
      </c>
      <c r="AK9" s="2">
        <v>0.84099999999999997</v>
      </c>
      <c r="AL9" s="2">
        <v>2.891</v>
      </c>
      <c r="AM9" s="41">
        <v>-999.9</v>
      </c>
      <c r="AN9" s="41">
        <v>-999.9</v>
      </c>
      <c r="AO9" s="41">
        <v>-999.9</v>
      </c>
      <c r="AP9" s="41">
        <v>-999.9</v>
      </c>
      <c r="AQ9" s="41">
        <v>-999.9</v>
      </c>
      <c r="AR9" s="41">
        <v>-999.9</v>
      </c>
      <c r="AS9" s="41">
        <v>-999.9</v>
      </c>
      <c r="AT9" s="41">
        <v>-999.9</v>
      </c>
      <c r="AU9" s="2">
        <v>1.5249999999999999</v>
      </c>
      <c r="AV9" s="2">
        <v>0.73299999999999998</v>
      </c>
      <c r="AW9" s="41">
        <v>-999.9</v>
      </c>
      <c r="AX9" s="41">
        <v>-999.9</v>
      </c>
      <c r="AY9" s="41">
        <v>-999.9</v>
      </c>
      <c r="AZ9" s="2">
        <v>3.5110000000000001</v>
      </c>
      <c r="BA9" s="2">
        <v>10.877000000000001</v>
      </c>
      <c r="BB9" s="2">
        <v>1.986</v>
      </c>
      <c r="BC9" s="2">
        <v>1.149</v>
      </c>
      <c r="BD9" s="2">
        <v>1.7250000000000001</v>
      </c>
      <c r="BE9" s="35">
        <v>2.5609999999999999</v>
      </c>
      <c r="BF9" s="35">
        <v>1.89</v>
      </c>
      <c r="BG9" s="35">
        <v>0.34899999999999998</v>
      </c>
      <c r="BH9" s="35">
        <v>0.52400000000000002</v>
      </c>
      <c r="BI9" s="35">
        <v>0.47599999999999998</v>
      </c>
      <c r="BJ9" s="35">
        <v>1.1890000000000001</v>
      </c>
      <c r="BK9" s="2"/>
    </row>
    <row r="10" spans="1:63" x14ac:dyDescent="0.25">
      <c r="A10" s="2">
        <v>1998</v>
      </c>
      <c r="B10" s="2">
        <v>6.71</v>
      </c>
      <c r="C10" s="2">
        <v>5.5869999999999997</v>
      </c>
      <c r="D10" s="2">
        <v>4.7690000000000001</v>
      </c>
      <c r="E10" s="2">
        <v>5.319</v>
      </c>
      <c r="F10" s="2">
        <v>3.032</v>
      </c>
      <c r="G10" s="13">
        <v>2.4802</v>
      </c>
      <c r="H10" s="2">
        <v>2.694</v>
      </c>
      <c r="I10" s="2">
        <v>1.115</v>
      </c>
      <c r="J10" s="2">
        <v>3.448</v>
      </c>
      <c r="K10" s="2">
        <v>4.1559999999999997</v>
      </c>
      <c r="L10" s="41">
        <v>-999.9</v>
      </c>
      <c r="M10" s="2">
        <v>7.6859999999999999</v>
      </c>
      <c r="N10" s="2">
        <v>2.3050000000000002</v>
      </c>
      <c r="O10" s="2">
        <v>0.65400000000000003</v>
      </c>
      <c r="P10" s="2">
        <v>3.867</v>
      </c>
      <c r="Q10" s="2">
        <v>7.6539999999999999</v>
      </c>
      <c r="R10" s="2">
        <v>0.61799999999999999</v>
      </c>
      <c r="S10" s="2">
        <v>0.17699999999999999</v>
      </c>
      <c r="T10" s="2">
        <v>0.26600000000000001</v>
      </c>
      <c r="U10" s="2">
        <v>2.4830000000000001</v>
      </c>
      <c r="V10" s="2">
        <v>1.292</v>
      </c>
      <c r="W10" s="2">
        <v>1.66</v>
      </c>
      <c r="X10" s="2">
        <v>0.221</v>
      </c>
      <c r="Y10" s="2">
        <v>1.867</v>
      </c>
      <c r="Z10" s="2">
        <v>1.05</v>
      </c>
      <c r="AA10" s="41">
        <v>-999.9</v>
      </c>
      <c r="AB10" s="41">
        <v>-999.9</v>
      </c>
      <c r="AC10" s="2">
        <v>4.34</v>
      </c>
      <c r="AD10" s="2">
        <v>4.7320000000000002</v>
      </c>
      <c r="AE10" s="2">
        <v>2.206</v>
      </c>
      <c r="AF10" s="2">
        <v>2.3740000000000001</v>
      </c>
      <c r="AG10" s="2">
        <v>2.085</v>
      </c>
      <c r="AH10" s="2">
        <v>1.89</v>
      </c>
      <c r="AI10" s="2">
        <v>2.2639999999999998</v>
      </c>
      <c r="AJ10" s="2">
        <v>0.626</v>
      </c>
      <c r="AK10" s="2">
        <v>0.84899999999999998</v>
      </c>
      <c r="AL10" s="41">
        <v>-999.9</v>
      </c>
      <c r="AM10" s="41">
        <v>-999.9</v>
      </c>
      <c r="AN10" s="2">
        <v>0.80700000000000005</v>
      </c>
      <c r="AO10" s="41">
        <v>-999.9</v>
      </c>
      <c r="AP10" s="41">
        <v>-999.9</v>
      </c>
      <c r="AQ10" s="41">
        <v>-999.9</v>
      </c>
      <c r="AR10" s="41">
        <v>-999.9</v>
      </c>
      <c r="AS10" s="41">
        <v>-999.9</v>
      </c>
      <c r="AT10" s="41">
        <v>-999.9</v>
      </c>
      <c r="AU10" s="2">
        <v>1.353</v>
      </c>
      <c r="AV10" s="2">
        <v>0.91700000000000004</v>
      </c>
      <c r="AW10" s="2">
        <v>1.8440000000000001</v>
      </c>
      <c r="AX10" s="2">
        <v>4.42</v>
      </c>
      <c r="AY10" s="41">
        <v>-999.9</v>
      </c>
      <c r="AZ10" s="2">
        <v>4.1630000000000003</v>
      </c>
      <c r="BA10" s="2">
        <v>6.4509999999999996</v>
      </c>
      <c r="BB10" s="2">
        <v>1.7050000000000001</v>
      </c>
      <c r="BC10" s="2">
        <v>0.63600000000000001</v>
      </c>
      <c r="BD10" s="2">
        <v>1.679</v>
      </c>
      <c r="BE10" s="35">
        <v>2.2080000000000002</v>
      </c>
      <c r="BF10" s="35">
        <v>1.895</v>
      </c>
      <c r="BG10" s="35">
        <v>0.42699999999999999</v>
      </c>
      <c r="BH10" s="35">
        <v>0.50900000000000001</v>
      </c>
      <c r="BI10" s="35">
        <v>0.45500000000000002</v>
      </c>
      <c r="BJ10" s="35">
        <v>1.0169999999999999</v>
      </c>
      <c r="BK10" s="2"/>
    </row>
    <row r="11" spans="1:63" x14ac:dyDescent="0.25">
      <c r="A11" s="2">
        <v>1999</v>
      </c>
      <c r="B11" s="2">
        <v>6.617</v>
      </c>
      <c r="C11" s="2">
        <v>4.8390000000000004</v>
      </c>
      <c r="D11" s="2">
        <v>4.5990000000000002</v>
      </c>
      <c r="E11" s="2">
        <v>5.0999999999999996</v>
      </c>
      <c r="F11" s="2">
        <v>3.0169999999999999</v>
      </c>
      <c r="G11" s="13">
        <v>2.1400999999999999</v>
      </c>
      <c r="H11" s="2">
        <v>2.5089999999999999</v>
      </c>
      <c r="I11" s="2">
        <v>1.244</v>
      </c>
      <c r="J11" s="2">
        <v>3.3809999999999998</v>
      </c>
      <c r="K11" s="41">
        <v>-999.9</v>
      </c>
      <c r="L11" s="41">
        <v>-999.9</v>
      </c>
      <c r="M11" s="2">
        <v>6.7480000000000002</v>
      </c>
      <c r="N11" s="2">
        <v>1.179</v>
      </c>
      <c r="O11" s="2">
        <v>0.61299999999999999</v>
      </c>
      <c r="P11" s="2">
        <v>3.7120000000000002</v>
      </c>
      <c r="Q11" s="2">
        <v>7.4370000000000003</v>
      </c>
      <c r="R11" s="2">
        <v>0.52500000000000002</v>
      </c>
      <c r="S11" s="2">
        <v>0.14399999999999999</v>
      </c>
      <c r="T11" s="2">
        <v>0.23100000000000001</v>
      </c>
      <c r="U11" s="2">
        <v>2.68</v>
      </c>
      <c r="V11" s="2">
        <v>1.246</v>
      </c>
      <c r="W11" s="2">
        <v>1.575</v>
      </c>
      <c r="X11" s="2">
        <v>0.19</v>
      </c>
      <c r="Y11" s="2">
        <v>1.659</v>
      </c>
      <c r="Z11" s="2">
        <v>0.90100000000000002</v>
      </c>
      <c r="AA11" s="2">
        <v>2.3050000000000002</v>
      </c>
      <c r="AB11" s="2">
        <v>0.9</v>
      </c>
      <c r="AC11" s="2">
        <v>4.4749999999999996</v>
      </c>
      <c r="AD11" s="2">
        <v>4.9249999999999998</v>
      </c>
      <c r="AE11" s="2">
        <v>2.4449999999999998</v>
      </c>
      <c r="AF11" s="2">
        <v>2.4079999999999999</v>
      </c>
      <c r="AG11" s="2">
        <v>1.964</v>
      </c>
      <c r="AH11" s="2">
        <v>1.798</v>
      </c>
      <c r="AI11" s="2">
        <v>1.9710000000000001</v>
      </c>
      <c r="AJ11" s="2">
        <v>0.55700000000000005</v>
      </c>
      <c r="AK11" s="2">
        <v>0.92400000000000004</v>
      </c>
      <c r="AL11" s="41">
        <v>-999.9</v>
      </c>
      <c r="AM11" s="41">
        <v>-999.9</v>
      </c>
      <c r="AN11" s="41">
        <v>-999.9</v>
      </c>
      <c r="AO11" s="41">
        <v>-999.9</v>
      </c>
      <c r="AP11" s="41">
        <v>-999.9</v>
      </c>
      <c r="AQ11" s="41">
        <v>-999.9</v>
      </c>
      <c r="AR11" s="41">
        <v>-999.9</v>
      </c>
      <c r="AS11" s="41">
        <v>-999.9</v>
      </c>
      <c r="AT11" s="41">
        <v>-999.9</v>
      </c>
      <c r="AU11" s="2">
        <v>1.764</v>
      </c>
      <c r="AV11" s="2">
        <v>0.95299999999999996</v>
      </c>
      <c r="AW11" s="41">
        <v>-999.9</v>
      </c>
      <c r="AX11" s="2">
        <v>4.2720000000000002</v>
      </c>
      <c r="AY11" s="41">
        <v>-999.9</v>
      </c>
      <c r="AZ11" s="2">
        <v>4.3019999999999996</v>
      </c>
      <c r="BA11" s="2">
        <v>5.9749999999999996</v>
      </c>
      <c r="BB11" s="2">
        <v>1.42</v>
      </c>
      <c r="BC11" s="2">
        <v>1.107</v>
      </c>
      <c r="BD11" s="2">
        <v>1.464</v>
      </c>
      <c r="BE11" s="35">
        <v>2.2360000000000002</v>
      </c>
      <c r="BF11" s="35">
        <v>1.857</v>
      </c>
      <c r="BG11" s="35">
        <v>0.55300000000000005</v>
      </c>
      <c r="BH11" s="35">
        <v>0.40400000000000003</v>
      </c>
      <c r="BI11" s="35">
        <v>0.38400000000000001</v>
      </c>
      <c r="BJ11" s="35">
        <v>1.0580000000000001</v>
      </c>
      <c r="BK11" s="2"/>
    </row>
    <row r="12" spans="1:63" x14ac:dyDescent="0.25">
      <c r="A12" s="2">
        <v>2000</v>
      </c>
      <c r="B12" s="2">
        <v>5.9880000000000004</v>
      </c>
      <c r="C12" s="2">
        <v>4.6449999999999996</v>
      </c>
      <c r="D12" s="2">
        <v>4.29</v>
      </c>
      <c r="E12" s="2">
        <v>4.851</v>
      </c>
      <c r="F12" s="2">
        <v>1.597</v>
      </c>
      <c r="G12" s="13">
        <v>2.1187</v>
      </c>
      <c r="H12" s="2">
        <v>2.4950000000000001</v>
      </c>
      <c r="I12" s="2">
        <v>1.167</v>
      </c>
      <c r="J12" s="2">
        <v>3.4329999999999998</v>
      </c>
      <c r="K12" s="2">
        <v>3.7320000000000002</v>
      </c>
      <c r="L12" s="41">
        <v>-999.9</v>
      </c>
      <c r="M12" s="2">
        <v>6.84</v>
      </c>
      <c r="N12" s="2">
        <v>1.335</v>
      </c>
      <c r="O12" s="2">
        <v>0.70899999999999996</v>
      </c>
      <c r="P12" s="2">
        <v>3.8079999999999998</v>
      </c>
      <c r="Q12" s="2">
        <v>6.5510000000000002</v>
      </c>
      <c r="R12" s="2">
        <v>0.56999999999999995</v>
      </c>
      <c r="S12" s="2">
        <v>0.16700000000000001</v>
      </c>
      <c r="T12" s="2">
        <v>0.31900000000000001</v>
      </c>
      <c r="U12" s="2">
        <v>2.956</v>
      </c>
      <c r="V12" s="2">
        <v>1.1890000000000001</v>
      </c>
      <c r="W12" s="2">
        <v>1.5089999999999999</v>
      </c>
      <c r="X12" s="2">
        <v>0.16300000000000001</v>
      </c>
      <c r="Y12" s="2">
        <v>1.706</v>
      </c>
      <c r="Z12" s="2">
        <v>1.1879999999999999</v>
      </c>
      <c r="AA12" s="2">
        <v>2.6040000000000001</v>
      </c>
      <c r="AB12" s="2">
        <v>0.88800000000000001</v>
      </c>
      <c r="AC12" s="2">
        <v>3.7749999999999999</v>
      </c>
      <c r="AD12" s="2">
        <v>4.3490000000000002</v>
      </c>
      <c r="AE12" s="2">
        <v>2.2360000000000002</v>
      </c>
      <c r="AF12" s="2">
        <v>2.387</v>
      </c>
      <c r="AG12" s="2">
        <v>2.1280000000000001</v>
      </c>
      <c r="AH12" s="2">
        <v>1.63</v>
      </c>
      <c r="AI12" s="2">
        <v>2.153</v>
      </c>
      <c r="AJ12" s="2">
        <v>0.48899999999999999</v>
      </c>
      <c r="AK12" s="41">
        <v>-999.9</v>
      </c>
      <c r="AL12" s="41">
        <v>-999.9</v>
      </c>
      <c r="AM12" s="41">
        <v>-999.9</v>
      </c>
      <c r="AN12" s="41">
        <v>-999.9</v>
      </c>
      <c r="AO12" s="41">
        <v>-999.9</v>
      </c>
      <c r="AP12" s="41">
        <v>-999.9</v>
      </c>
      <c r="AQ12" s="41">
        <v>-999.9</v>
      </c>
      <c r="AR12" s="41">
        <v>-999.9</v>
      </c>
      <c r="AS12" s="41">
        <v>-999.9</v>
      </c>
      <c r="AT12" s="41">
        <v>-999.9</v>
      </c>
      <c r="AU12" s="2">
        <v>1.264</v>
      </c>
      <c r="AV12" s="2">
        <v>0.78500000000000003</v>
      </c>
      <c r="AW12" s="41">
        <v>-999.9</v>
      </c>
      <c r="AX12" s="2">
        <v>4.2069999999999999</v>
      </c>
      <c r="AY12" s="41">
        <v>-999.9</v>
      </c>
      <c r="AZ12" s="2">
        <v>4.3979999999999997</v>
      </c>
      <c r="BA12" s="2">
        <v>6.3730000000000002</v>
      </c>
      <c r="BB12" s="2">
        <v>1.6970000000000001</v>
      </c>
      <c r="BC12" s="2">
        <v>0.94499999999999995</v>
      </c>
      <c r="BD12" s="2">
        <v>1.49</v>
      </c>
      <c r="BE12" s="35">
        <v>2.0310000000000001</v>
      </c>
      <c r="BF12" s="35">
        <v>1.84</v>
      </c>
      <c r="BG12" s="35">
        <v>0.315</v>
      </c>
      <c r="BH12" s="35">
        <v>0.38100000000000001</v>
      </c>
      <c r="BI12" s="35">
        <v>0.379</v>
      </c>
      <c r="BJ12" s="35">
        <v>1.0760000000000001</v>
      </c>
      <c r="BK12" s="2"/>
    </row>
    <row r="13" spans="1:63" s="1" customFormat="1" x14ac:dyDescent="0.25">
      <c r="A13" s="1">
        <v>2001</v>
      </c>
      <c r="B13" s="1">
        <v>6.65</v>
      </c>
      <c r="C13" s="1">
        <v>5.5830000000000002</v>
      </c>
      <c r="D13" s="1">
        <v>5.7469999999999999</v>
      </c>
      <c r="E13" s="1">
        <v>4.16</v>
      </c>
      <c r="F13" s="1">
        <v>1.673</v>
      </c>
      <c r="G13" s="14">
        <v>2.0211000000000001</v>
      </c>
      <c r="H13" s="41">
        <v>-999.9</v>
      </c>
      <c r="I13" s="41">
        <v>-999.9</v>
      </c>
      <c r="J13" s="1">
        <v>3.66</v>
      </c>
      <c r="K13" s="1">
        <v>3.8319999999999999</v>
      </c>
      <c r="L13" s="1">
        <v>0.69899999999999995</v>
      </c>
      <c r="M13" s="1">
        <v>6.5730000000000004</v>
      </c>
      <c r="N13" s="1">
        <v>1.1910000000000001</v>
      </c>
      <c r="O13" s="1">
        <v>0.75600000000000001</v>
      </c>
      <c r="P13" s="1">
        <v>3.1190000000000002</v>
      </c>
      <c r="Q13" s="1">
        <v>6.7210000000000001</v>
      </c>
      <c r="R13" s="1">
        <v>0.46500000000000002</v>
      </c>
      <c r="S13" s="1">
        <v>0.153</v>
      </c>
      <c r="T13" s="1">
        <v>0.187</v>
      </c>
      <c r="U13" s="1">
        <v>2.7829999999999999</v>
      </c>
      <c r="V13" s="1">
        <v>1.1399999999999999</v>
      </c>
      <c r="W13" s="1">
        <v>1.48</v>
      </c>
      <c r="X13" s="1">
        <v>0.14199999999999999</v>
      </c>
      <c r="Y13" s="1">
        <v>1.367</v>
      </c>
      <c r="Z13" s="1">
        <v>1.3009999999999999</v>
      </c>
      <c r="AA13" s="1">
        <v>2.5830000000000002</v>
      </c>
      <c r="AB13" s="1">
        <v>0.999</v>
      </c>
      <c r="AC13" s="1">
        <v>4.2759999999999998</v>
      </c>
      <c r="AD13" s="1">
        <v>3.9740000000000002</v>
      </c>
      <c r="AE13" s="1">
        <v>2.2559999999999998</v>
      </c>
      <c r="AF13" s="1">
        <v>2.8370000000000002</v>
      </c>
      <c r="AG13" s="1">
        <v>1.867</v>
      </c>
      <c r="AH13" s="1">
        <v>1.635</v>
      </c>
      <c r="AI13" s="1">
        <v>1.8440000000000001</v>
      </c>
      <c r="AJ13" s="1">
        <v>0.36699999999999999</v>
      </c>
      <c r="AK13" s="1">
        <v>0.82799999999999996</v>
      </c>
      <c r="AL13" s="41">
        <v>-999.9</v>
      </c>
      <c r="AM13" s="41">
        <v>-999.9</v>
      </c>
      <c r="AN13" s="41">
        <v>-999.9</v>
      </c>
      <c r="AO13" s="41">
        <v>-999.9</v>
      </c>
      <c r="AP13" s="41">
        <v>-999.9</v>
      </c>
      <c r="AQ13" s="41">
        <v>-999.9</v>
      </c>
      <c r="AR13" s="41">
        <v>-999.9</v>
      </c>
      <c r="AS13" s="41">
        <v>-999.9</v>
      </c>
      <c r="AT13" s="41">
        <v>-999.9</v>
      </c>
      <c r="AU13" s="1">
        <v>1.4039999999999999</v>
      </c>
      <c r="AV13" s="1">
        <v>0.95099999999999996</v>
      </c>
      <c r="AW13" s="41">
        <v>-999.9</v>
      </c>
      <c r="AX13" s="1">
        <v>4.1479999999999997</v>
      </c>
      <c r="AY13" s="41">
        <v>-999.9</v>
      </c>
      <c r="AZ13" s="1">
        <v>4.806</v>
      </c>
      <c r="BA13" s="1">
        <v>6.2169999999999996</v>
      </c>
      <c r="BB13" s="1">
        <v>1.3580000000000001</v>
      </c>
      <c r="BC13" s="1">
        <v>0.67600000000000005</v>
      </c>
      <c r="BD13" s="1">
        <v>1.444</v>
      </c>
      <c r="BE13" s="39">
        <v>2.1360000000000001</v>
      </c>
      <c r="BF13" s="41">
        <v>-999.9</v>
      </c>
      <c r="BG13" s="39">
        <v>0.28599999999999998</v>
      </c>
      <c r="BH13" s="39">
        <v>0.29399999999999998</v>
      </c>
      <c r="BI13" s="39">
        <v>0.33100000000000002</v>
      </c>
      <c r="BJ13" s="39">
        <v>0.92200000000000004</v>
      </c>
    </row>
    <row r="14" spans="1:63" x14ac:dyDescent="0.25">
      <c r="A14" s="2">
        <v>2002</v>
      </c>
      <c r="B14" s="2">
        <v>6.5119999999999996</v>
      </c>
      <c r="C14" s="2">
        <v>5.3170000000000002</v>
      </c>
      <c r="D14" s="2">
        <v>4.8600000000000003</v>
      </c>
      <c r="E14" s="2">
        <v>4.3559999999999999</v>
      </c>
      <c r="F14" s="2">
        <v>3.1070000000000002</v>
      </c>
      <c r="G14" s="13">
        <v>2.2559</v>
      </c>
      <c r="H14" s="41">
        <v>-999.9</v>
      </c>
      <c r="I14" s="2">
        <v>0.90900000000000003</v>
      </c>
      <c r="J14" s="2">
        <v>3.91</v>
      </c>
      <c r="K14" s="2">
        <v>3.2690000000000001</v>
      </c>
      <c r="L14" s="2">
        <v>0.621</v>
      </c>
      <c r="M14" s="41">
        <v>-999.9</v>
      </c>
      <c r="N14" s="2">
        <v>1.2889999999999999</v>
      </c>
      <c r="O14" s="2">
        <v>0.68300000000000005</v>
      </c>
      <c r="P14" s="2">
        <v>3.7370000000000001</v>
      </c>
      <c r="Q14" s="2">
        <v>6.3289999999999997</v>
      </c>
      <c r="R14" s="2">
        <v>0.45500000000000002</v>
      </c>
      <c r="S14" s="2">
        <v>0.182</v>
      </c>
      <c r="T14" s="2">
        <v>0.255</v>
      </c>
      <c r="U14" s="2">
        <v>3.214</v>
      </c>
      <c r="V14" s="2">
        <v>1.087</v>
      </c>
      <c r="W14" s="2">
        <v>1.3819999999999999</v>
      </c>
      <c r="X14" s="2">
        <v>0.13500000000000001</v>
      </c>
      <c r="Y14" s="2">
        <v>1.393</v>
      </c>
      <c r="Z14" s="2">
        <v>0.79800000000000004</v>
      </c>
      <c r="AA14" s="35">
        <v>2.597</v>
      </c>
      <c r="AB14" s="35">
        <v>0.96</v>
      </c>
      <c r="AC14" s="35">
        <v>4.5179999999999998</v>
      </c>
      <c r="AD14" s="35">
        <v>4.2910000000000004</v>
      </c>
      <c r="AE14" s="35">
        <v>2.3570000000000002</v>
      </c>
      <c r="AF14" s="35">
        <v>2.5339999999999998</v>
      </c>
      <c r="AG14" s="35">
        <v>2.0259999999999998</v>
      </c>
      <c r="AH14" s="35">
        <v>1.8740000000000001</v>
      </c>
      <c r="AI14" s="35">
        <v>2.214</v>
      </c>
      <c r="AJ14" s="35">
        <v>0.47899999999999998</v>
      </c>
      <c r="AK14" s="35">
        <v>0.70199999999999996</v>
      </c>
      <c r="AL14" s="35">
        <v>2.3719999999999999</v>
      </c>
      <c r="AM14" s="35">
        <v>1.4159999999999999</v>
      </c>
      <c r="AN14" s="35">
        <v>0.91700000000000004</v>
      </c>
      <c r="AO14" s="35">
        <v>1.282</v>
      </c>
      <c r="AP14" s="35">
        <v>0.81399999999999995</v>
      </c>
      <c r="AQ14" s="35">
        <v>1.204</v>
      </c>
      <c r="AR14" s="35">
        <v>0.95799999999999996</v>
      </c>
      <c r="AS14" s="35">
        <v>1.641</v>
      </c>
      <c r="AT14" s="35">
        <v>1.2090000000000001</v>
      </c>
      <c r="AU14" s="35">
        <v>1.6459999999999999</v>
      </c>
      <c r="AV14" s="35">
        <v>0.63700000000000001</v>
      </c>
      <c r="AW14" s="35">
        <v>2.0830000000000002</v>
      </c>
      <c r="AX14" s="35">
        <v>3.49</v>
      </c>
      <c r="AY14" s="41">
        <v>-999.9</v>
      </c>
      <c r="AZ14" s="35">
        <v>5.6130000000000004</v>
      </c>
      <c r="BA14" s="35">
        <v>5.97</v>
      </c>
      <c r="BB14" s="35">
        <v>1.6</v>
      </c>
      <c r="BC14" s="35">
        <v>0.76800000000000002</v>
      </c>
      <c r="BD14" s="35">
        <v>1.3420000000000001</v>
      </c>
      <c r="BE14" s="2">
        <v>2.4649999999999999</v>
      </c>
      <c r="BF14" s="2">
        <v>1.554</v>
      </c>
      <c r="BG14" s="2">
        <v>0.28599999999999998</v>
      </c>
      <c r="BH14" s="2">
        <v>0.38500000000000001</v>
      </c>
      <c r="BI14" s="2">
        <v>0.38400000000000001</v>
      </c>
      <c r="BJ14" s="2">
        <v>1.111</v>
      </c>
      <c r="BK14" s="2"/>
    </row>
    <row r="15" spans="1:63" x14ac:dyDescent="0.25">
      <c r="A15" s="2">
        <v>2003</v>
      </c>
      <c r="B15" s="2">
        <v>7.2569999999999997</v>
      </c>
      <c r="C15" s="2">
        <v>6.0430000000000001</v>
      </c>
      <c r="D15" s="2">
        <v>5.8760000000000003</v>
      </c>
      <c r="E15" s="2">
        <v>5.1470000000000002</v>
      </c>
      <c r="F15" s="2">
        <v>2.7330000000000001</v>
      </c>
      <c r="G15" s="13">
        <v>2.7122000000000002</v>
      </c>
      <c r="H15" s="2">
        <v>2.9940000000000002</v>
      </c>
      <c r="I15" s="2">
        <v>0.99399999999999999</v>
      </c>
      <c r="J15" s="2">
        <v>3.927</v>
      </c>
      <c r="K15" s="2">
        <v>3.8</v>
      </c>
      <c r="L15" s="2">
        <v>0.78900000000000003</v>
      </c>
      <c r="M15" s="41">
        <v>-999.9</v>
      </c>
      <c r="N15" s="2">
        <v>1.333</v>
      </c>
      <c r="O15" s="2">
        <v>0.85599999999999998</v>
      </c>
      <c r="P15" s="2">
        <v>3.9550000000000001</v>
      </c>
      <c r="Q15" s="2">
        <v>7.4390000000000001</v>
      </c>
      <c r="R15" s="2">
        <v>0.57499999999999996</v>
      </c>
      <c r="S15" s="2">
        <v>0.183</v>
      </c>
      <c r="T15" s="2">
        <v>0.30399999999999999</v>
      </c>
      <c r="U15" s="2">
        <v>3.0979999999999999</v>
      </c>
      <c r="V15" s="2">
        <v>0.95299999999999996</v>
      </c>
      <c r="W15" s="2">
        <v>1.718</v>
      </c>
      <c r="X15" s="2">
        <v>0.14000000000000001</v>
      </c>
      <c r="Y15" s="2">
        <v>1.5409999999999999</v>
      </c>
      <c r="Z15" s="2">
        <v>0.73299999999999998</v>
      </c>
      <c r="AA15" s="35">
        <v>2.8319999999999999</v>
      </c>
      <c r="AB15" s="35">
        <v>1.274</v>
      </c>
      <c r="AC15" s="35">
        <v>4.8070000000000004</v>
      </c>
      <c r="AD15" s="35">
        <v>4.9509999999999996</v>
      </c>
      <c r="AE15" s="35">
        <v>2.738</v>
      </c>
      <c r="AF15" s="35">
        <v>1.381</v>
      </c>
      <c r="AG15" s="35">
        <v>2.0710000000000002</v>
      </c>
      <c r="AH15" s="35">
        <v>1.9550000000000001</v>
      </c>
      <c r="AI15" s="35">
        <v>2.444</v>
      </c>
      <c r="AJ15" s="35">
        <v>0.90700000000000003</v>
      </c>
      <c r="AK15" s="35">
        <v>0.95599999999999996</v>
      </c>
      <c r="AL15" s="35">
        <v>2.4260000000000002</v>
      </c>
      <c r="AM15" s="35">
        <v>1.5780000000000001</v>
      </c>
      <c r="AN15" s="35">
        <v>0.89500000000000002</v>
      </c>
      <c r="AO15" s="35">
        <v>1.1200000000000001</v>
      </c>
      <c r="AP15" s="35">
        <v>1.1599999999999999</v>
      </c>
      <c r="AQ15" s="35">
        <v>1.415</v>
      </c>
      <c r="AR15" s="35">
        <v>0.97099999999999997</v>
      </c>
      <c r="AS15" s="35">
        <v>1.5249999999999999</v>
      </c>
      <c r="AT15" s="35">
        <v>1.629</v>
      </c>
      <c r="AU15" s="35">
        <v>1.3440000000000001</v>
      </c>
      <c r="AV15" s="35">
        <v>0.69399999999999995</v>
      </c>
      <c r="AW15" s="35">
        <v>2.6789999999999998</v>
      </c>
      <c r="AX15" s="41">
        <v>-999.9</v>
      </c>
      <c r="AY15" s="35">
        <v>5.4969999999999999</v>
      </c>
      <c r="AZ15" s="35">
        <v>5.141</v>
      </c>
      <c r="BA15" s="35">
        <v>6.8360000000000003</v>
      </c>
      <c r="BB15" s="35">
        <v>1.67</v>
      </c>
      <c r="BC15" s="35">
        <v>0.76</v>
      </c>
      <c r="BD15" s="35">
        <v>1.204</v>
      </c>
      <c r="BE15" s="2">
        <v>2.79</v>
      </c>
      <c r="BF15" s="2">
        <v>1.4430000000000001</v>
      </c>
      <c r="BG15" s="2">
        <v>0.27400000000000002</v>
      </c>
      <c r="BH15" s="2">
        <v>0.34499999999999997</v>
      </c>
      <c r="BI15" s="2">
        <v>0.44800000000000001</v>
      </c>
      <c r="BJ15" s="2">
        <v>1.087</v>
      </c>
      <c r="BK15" s="2"/>
    </row>
    <row r="16" spans="1:63" x14ac:dyDescent="0.25">
      <c r="A16" s="2">
        <v>2004</v>
      </c>
      <c r="B16" s="2">
        <v>6.1139999999999999</v>
      </c>
      <c r="C16" s="2">
        <v>5.202</v>
      </c>
      <c r="D16" s="2">
        <v>4.4450000000000003</v>
      </c>
      <c r="E16" s="2">
        <v>4.375</v>
      </c>
      <c r="F16" s="2">
        <v>2.5390000000000001</v>
      </c>
      <c r="G16" s="13">
        <v>2.2905000000000002</v>
      </c>
      <c r="H16" s="2">
        <v>2.9049999999999998</v>
      </c>
      <c r="I16" s="2">
        <v>0.97099999999999997</v>
      </c>
      <c r="J16" s="2">
        <v>2.8130000000000002</v>
      </c>
      <c r="K16" s="2">
        <v>3.1070000000000002</v>
      </c>
      <c r="L16" s="2">
        <v>0.47499999999999998</v>
      </c>
      <c r="M16" s="2">
        <v>4.7560000000000002</v>
      </c>
      <c r="N16" s="2">
        <v>1.204</v>
      </c>
      <c r="O16" s="2">
        <v>0.88500000000000001</v>
      </c>
      <c r="P16" s="2">
        <v>3.6019999999999999</v>
      </c>
      <c r="Q16" s="41">
        <v>-999.9</v>
      </c>
      <c r="R16" s="2">
        <v>0.46200000000000002</v>
      </c>
      <c r="S16" s="2">
        <v>0.16500000000000001</v>
      </c>
      <c r="T16" s="2">
        <v>0.21299999999999999</v>
      </c>
      <c r="U16" s="2">
        <v>2.835</v>
      </c>
      <c r="V16" s="2">
        <v>1.0629999999999999</v>
      </c>
      <c r="W16" s="2">
        <v>1.4450000000000001</v>
      </c>
      <c r="X16" s="2">
        <v>0.126</v>
      </c>
      <c r="Y16" s="2">
        <v>1.48</v>
      </c>
      <c r="Z16" s="2">
        <v>0.94499999999999995</v>
      </c>
      <c r="AA16" s="35">
        <v>2.194</v>
      </c>
      <c r="AB16" s="35">
        <v>1.6870000000000001</v>
      </c>
      <c r="AC16" s="35">
        <v>4.2990000000000004</v>
      </c>
      <c r="AD16" s="35">
        <v>4.4450000000000003</v>
      </c>
      <c r="AE16" s="35">
        <v>1.8140000000000001</v>
      </c>
      <c r="AF16" s="35">
        <v>1.327</v>
      </c>
      <c r="AG16" s="35">
        <v>2.0779999999999998</v>
      </c>
      <c r="AH16" s="35">
        <v>1.9039999999999999</v>
      </c>
      <c r="AI16" s="35">
        <v>2.2719999999999998</v>
      </c>
      <c r="AJ16" s="35">
        <v>0.81699999999999995</v>
      </c>
      <c r="AK16" s="35">
        <v>0.623</v>
      </c>
      <c r="AL16" s="35">
        <v>2.4489999999999998</v>
      </c>
      <c r="AM16" s="35">
        <v>2.0219999999999998</v>
      </c>
      <c r="AN16" s="35">
        <v>0.93100000000000005</v>
      </c>
      <c r="AO16" s="35">
        <v>1.643</v>
      </c>
      <c r="AP16" s="35">
        <v>1.345</v>
      </c>
      <c r="AQ16" s="35">
        <v>1.147</v>
      </c>
      <c r="AR16" s="35">
        <v>1.21</v>
      </c>
      <c r="AS16" s="35">
        <v>1.446</v>
      </c>
      <c r="AT16" s="35">
        <v>1.6850000000000001</v>
      </c>
      <c r="AU16" s="35">
        <v>1.73</v>
      </c>
      <c r="AV16" s="35">
        <v>1.0589999999999999</v>
      </c>
      <c r="AW16" s="35">
        <v>1.6020000000000001</v>
      </c>
      <c r="AX16" s="41">
        <v>-999.9</v>
      </c>
      <c r="AY16" s="35">
        <v>4.9249999999999998</v>
      </c>
      <c r="AZ16" s="35">
        <v>5.6920000000000002</v>
      </c>
      <c r="BA16" s="35">
        <v>6.0609999999999999</v>
      </c>
      <c r="BB16" s="35">
        <v>1.6779999999999999</v>
      </c>
      <c r="BC16" s="35">
        <v>0.72199999999999998</v>
      </c>
      <c r="BD16" s="35">
        <v>1.605</v>
      </c>
      <c r="BE16" s="2">
        <v>2.5510000000000002</v>
      </c>
      <c r="BF16" s="41">
        <v>-999.9</v>
      </c>
      <c r="BG16" s="2">
        <v>0.30399999999999999</v>
      </c>
      <c r="BH16" s="2">
        <v>0.42899999999999999</v>
      </c>
      <c r="BI16" s="41">
        <v>-999.9</v>
      </c>
      <c r="BJ16" s="2">
        <v>1.0389999999999999</v>
      </c>
      <c r="BK16" s="2"/>
    </row>
    <row r="17" spans="1:63" x14ac:dyDescent="0.25">
      <c r="A17" s="2">
        <v>2005</v>
      </c>
      <c r="B17" s="2">
        <v>5.7229999999999999</v>
      </c>
      <c r="C17" s="2">
        <v>4.9880000000000004</v>
      </c>
      <c r="D17" s="2">
        <v>3.5720000000000001</v>
      </c>
      <c r="E17" s="2">
        <v>4.6559999999999997</v>
      </c>
      <c r="F17" s="2">
        <v>3.0209999999999999</v>
      </c>
      <c r="G17" s="13">
        <v>2.343</v>
      </c>
      <c r="H17" s="2">
        <v>3.0289999999999999</v>
      </c>
      <c r="I17" s="2">
        <v>1.105</v>
      </c>
      <c r="J17" s="2">
        <v>2.6259999999999999</v>
      </c>
      <c r="K17" s="2">
        <v>3.0790000000000002</v>
      </c>
      <c r="L17" s="2">
        <v>0.93600000000000005</v>
      </c>
      <c r="M17" s="2">
        <v>5.694</v>
      </c>
      <c r="N17" s="2">
        <v>1.2130000000000001</v>
      </c>
      <c r="O17" s="2">
        <v>0.82899999999999996</v>
      </c>
      <c r="P17" s="2">
        <v>3.383</v>
      </c>
      <c r="Q17" s="2">
        <v>6.42</v>
      </c>
      <c r="R17" s="2">
        <v>0.45800000000000002</v>
      </c>
      <c r="S17" s="2">
        <v>0.14000000000000001</v>
      </c>
      <c r="T17" s="2">
        <v>0.224</v>
      </c>
      <c r="U17" s="2">
        <v>2.7469999999999999</v>
      </c>
      <c r="V17" s="2">
        <v>1.1020000000000001</v>
      </c>
      <c r="W17" s="2">
        <v>1.49</v>
      </c>
      <c r="X17" s="2">
        <v>0.12</v>
      </c>
      <c r="Y17" s="2">
        <v>1.4750000000000001</v>
      </c>
      <c r="Z17" s="2">
        <v>0.69399999999999995</v>
      </c>
      <c r="AA17" s="35">
        <v>2.694</v>
      </c>
      <c r="AB17" s="35">
        <v>1.2709999999999999</v>
      </c>
      <c r="AC17" s="35">
        <v>3.0350000000000001</v>
      </c>
      <c r="AD17" s="35">
        <v>4.4720000000000004</v>
      </c>
      <c r="AE17" s="35">
        <v>2.0379999999999998</v>
      </c>
      <c r="AF17" s="35">
        <v>1.3129999999999999</v>
      </c>
      <c r="AG17" s="35">
        <v>1.853</v>
      </c>
      <c r="AH17" s="35">
        <v>2.081</v>
      </c>
      <c r="AI17" s="35">
        <v>2.1739999999999999</v>
      </c>
      <c r="AJ17" s="35">
        <v>0.95</v>
      </c>
      <c r="AK17" s="35">
        <v>0.93200000000000005</v>
      </c>
      <c r="AL17" s="35">
        <v>2.153</v>
      </c>
      <c r="AM17" s="35">
        <v>2.093</v>
      </c>
      <c r="AN17" s="35">
        <v>1.01</v>
      </c>
      <c r="AO17" s="35">
        <v>1.339</v>
      </c>
      <c r="AP17" s="35">
        <v>1.3149999999999999</v>
      </c>
      <c r="AQ17" s="35">
        <v>1.083</v>
      </c>
      <c r="AR17" s="35">
        <v>1.33</v>
      </c>
      <c r="AS17" s="35">
        <v>1.4630000000000001</v>
      </c>
      <c r="AT17" s="35">
        <v>2.141</v>
      </c>
      <c r="AU17" s="35">
        <v>1.4610000000000001</v>
      </c>
      <c r="AV17" s="35">
        <v>0.67100000000000004</v>
      </c>
      <c r="AW17" s="35">
        <v>1.5069999999999999</v>
      </c>
      <c r="AX17" s="35">
        <v>3.2360000000000002</v>
      </c>
      <c r="AY17" s="35">
        <v>4.9329999999999998</v>
      </c>
      <c r="AZ17" s="35">
        <v>4.9710000000000001</v>
      </c>
      <c r="BA17" s="35">
        <v>5.976</v>
      </c>
      <c r="BB17" s="35">
        <v>1.722</v>
      </c>
      <c r="BC17" s="35">
        <v>0.65800000000000003</v>
      </c>
      <c r="BD17" s="35">
        <v>1.0549999999999999</v>
      </c>
      <c r="BE17" s="41">
        <v>-999.9</v>
      </c>
      <c r="BF17" s="41">
        <v>-999.9</v>
      </c>
      <c r="BG17" s="2">
        <v>0.26100000000000001</v>
      </c>
      <c r="BH17" s="41">
        <v>-999.9</v>
      </c>
      <c r="BI17" s="41">
        <v>-999.9</v>
      </c>
      <c r="BJ17" s="2">
        <v>1.04</v>
      </c>
      <c r="BK17" s="2"/>
    </row>
    <row r="18" spans="1:63" x14ac:dyDescent="0.25">
      <c r="A18" s="2">
        <v>2006</v>
      </c>
      <c r="B18" s="2">
        <v>5.8780000000000001</v>
      </c>
      <c r="C18" s="2">
        <v>5.1440000000000001</v>
      </c>
      <c r="D18" s="2">
        <v>4.9569999999999999</v>
      </c>
      <c r="E18" s="2">
        <v>4.2670000000000003</v>
      </c>
      <c r="F18" s="2">
        <v>3.0289999999999999</v>
      </c>
      <c r="G18" s="13">
        <v>2.3064</v>
      </c>
      <c r="H18" s="41">
        <v>-999.9</v>
      </c>
      <c r="I18" s="2">
        <v>0.91700000000000004</v>
      </c>
      <c r="J18" s="41">
        <v>-999.9</v>
      </c>
      <c r="K18" s="2">
        <v>3.2770000000000001</v>
      </c>
      <c r="L18" s="2">
        <v>0.85599999999999998</v>
      </c>
      <c r="M18" s="2">
        <v>6.532</v>
      </c>
      <c r="N18" s="2">
        <v>1.306</v>
      </c>
      <c r="O18" s="2">
        <v>0.89400000000000002</v>
      </c>
      <c r="P18" s="2">
        <v>3.0670000000000002</v>
      </c>
      <c r="Q18" s="2">
        <v>6.4290000000000003</v>
      </c>
      <c r="R18" s="2">
        <v>0.47499999999999998</v>
      </c>
      <c r="S18" s="2">
        <v>0.14799999999999999</v>
      </c>
      <c r="T18" s="2">
        <v>0.24399999999999999</v>
      </c>
      <c r="U18" s="2">
        <v>3.1429999999999998</v>
      </c>
      <c r="V18" s="2">
        <v>0.93899999999999995</v>
      </c>
      <c r="W18" s="2">
        <v>1.6679999999999999</v>
      </c>
      <c r="X18" s="2">
        <v>0.13900000000000001</v>
      </c>
      <c r="Y18" s="2">
        <v>1.5880000000000001</v>
      </c>
      <c r="Z18" s="2">
        <v>0.59599999999999997</v>
      </c>
      <c r="AA18" s="35">
        <v>3.0070000000000001</v>
      </c>
      <c r="AB18" s="35">
        <v>1.296</v>
      </c>
      <c r="AC18" s="41">
        <v>-999.9</v>
      </c>
      <c r="AD18" s="35">
        <v>4.7270000000000003</v>
      </c>
      <c r="AE18" s="35">
        <v>2.0299999999999998</v>
      </c>
      <c r="AF18" s="35">
        <v>1.252</v>
      </c>
      <c r="AG18" s="35">
        <v>1.9790000000000001</v>
      </c>
      <c r="AH18" s="35">
        <v>1.94</v>
      </c>
      <c r="AI18" s="35">
        <v>2.238</v>
      </c>
      <c r="AJ18" s="35">
        <v>1.036</v>
      </c>
      <c r="AK18" s="35">
        <v>0.92300000000000004</v>
      </c>
      <c r="AL18" s="35">
        <v>2.2250000000000001</v>
      </c>
      <c r="AM18" s="35">
        <v>2.0049999999999999</v>
      </c>
      <c r="AN18" s="35">
        <v>1.0589999999999999</v>
      </c>
      <c r="AO18" s="35">
        <v>1.5009999999999999</v>
      </c>
      <c r="AP18" s="35">
        <v>1.0640000000000001</v>
      </c>
      <c r="AQ18" s="35">
        <v>1.361</v>
      </c>
      <c r="AR18" s="35">
        <v>1.6120000000000001</v>
      </c>
      <c r="AS18" s="35">
        <v>1.726</v>
      </c>
      <c r="AT18" s="35">
        <v>1.823</v>
      </c>
      <c r="AU18" s="35">
        <v>1.952</v>
      </c>
      <c r="AV18" s="35">
        <v>0.84499999999999997</v>
      </c>
      <c r="AW18" s="35">
        <v>1.5940000000000001</v>
      </c>
      <c r="AX18" s="35">
        <v>3.1059999999999999</v>
      </c>
      <c r="AY18" s="35">
        <v>4.758</v>
      </c>
      <c r="AZ18" s="35">
        <v>4.9809999999999999</v>
      </c>
      <c r="BA18" s="35">
        <v>6.0149999999999997</v>
      </c>
      <c r="BB18" s="35">
        <v>1.8839999999999999</v>
      </c>
      <c r="BC18" s="35">
        <v>0.59599999999999997</v>
      </c>
      <c r="BD18" s="35">
        <v>1.2410000000000001</v>
      </c>
      <c r="BE18" s="41">
        <v>-999.9</v>
      </c>
      <c r="BF18" s="41">
        <v>-999.9</v>
      </c>
      <c r="BG18" s="2">
        <v>0.35299999999999998</v>
      </c>
      <c r="BH18" s="41">
        <v>-999.9</v>
      </c>
      <c r="BI18" s="41">
        <v>-999.9</v>
      </c>
      <c r="BJ18" s="2">
        <v>1.1890000000000001</v>
      </c>
      <c r="BK18" s="2"/>
    </row>
    <row r="19" spans="1:63" x14ac:dyDescent="0.25">
      <c r="A19" s="2">
        <v>2007</v>
      </c>
      <c r="B19" s="2">
        <v>5.5940000000000003</v>
      </c>
      <c r="C19" s="2">
        <v>5.0369999999999999</v>
      </c>
      <c r="D19" s="2">
        <v>3.7789999999999999</v>
      </c>
      <c r="E19" s="2">
        <v>3.177</v>
      </c>
      <c r="F19" s="2">
        <v>3.3460000000000001</v>
      </c>
      <c r="G19" s="13">
        <v>2.4668000000000001</v>
      </c>
      <c r="H19" s="2">
        <v>2.1659999999999999</v>
      </c>
      <c r="I19" s="2">
        <v>1.026</v>
      </c>
      <c r="J19" s="41">
        <v>-999.9</v>
      </c>
      <c r="K19" s="2">
        <v>3.1659999999999999</v>
      </c>
      <c r="L19" s="2">
        <v>1.038</v>
      </c>
      <c r="M19" s="2">
        <v>6.8079999999999998</v>
      </c>
      <c r="N19" s="2">
        <v>1.171</v>
      </c>
      <c r="O19" s="41">
        <v>-999.9</v>
      </c>
      <c r="P19" s="2">
        <v>3.0249999999999999</v>
      </c>
      <c r="Q19" s="2">
        <v>6.57</v>
      </c>
      <c r="R19" s="2">
        <v>0.32</v>
      </c>
      <c r="S19" s="2">
        <v>0.112</v>
      </c>
      <c r="T19" s="2">
        <v>0.17</v>
      </c>
      <c r="U19" s="2">
        <v>3.1739999999999999</v>
      </c>
      <c r="V19" s="2">
        <v>0.93500000000000005</v>
      </c>
      <c r="W19" s="2">
        <v>1.3879999999999999</v>
      </c>
      <c r="X19" s="2">
        <v>0.108</v>
      </c>
      <c r="Y19" s="2">
        <v>1.284</v>
      </c>
      <c r="Z19" s="2">
        <v>0.71699999999999997</v>
      </c>
      <c r="AA19" s="35">
        <v>2.94</v>
      </c>
      <c r="AB19" s="35">
        <v>1.0820000000000001</v>
      </c>
      <c r="AC19" s="35">
        <v>2.14</v>
      </c>
      <c r="AD19" s="35">
        <v>4.0949999999999998</v>
      </c>
      <c r="AE19" s="35">
        <v>1.861</v>
      </c>
      <c r="AF19" s="35">
        <v>1.228</v>
      </c>
      <c r="AG19" s="35">
        <v>1.4910000000000001</v>
      </c>
      <c r="AH19" s="35">
        <v>1.65</v>
      </c>
      <c r="AI19" s="35">
        <v>1.853</v>
      </c>
      <c r="AJ19" s="35">
        <v>3.0710000000000002</v>
      </c>
      <c r="AK19" s="35">
        <v>2.7149999999999999</v>
      </c>
      <c r="AL19" s="35">
        <v>2.5129999999999999</v>
      </c>
      <c r="AM19" s="35">
        <v>1.887</v>
      </c>
      <c r="AN19" s="35">
        <v>0.998</v>
      </c>
      <c r="AO19" s="35">
        <v>1.627</v>
      </c>
      <c r="AP19" s="35">
        <v>1.0640000000000001</v>
      </c>
      <c r="AQ19" s="35">
        <v>1.175</v>
      </c>
      <c r="AR19" s="35">
        <v>1.514</v>
      </c>
      <c r="AS19" s="35">
        <v>1.8460000000000001</v>
      </c>
      <c r="AT19" s="35">
        <v>1.6339999999999999</v>
      </c>
      <c r="AU19" s="35">
        <v>1.4239999999999999</v>
      </c>
      <c r="AV19" s="35">
        <v>0.52900000000000003</v>
      </c>
      <c r="AW19" s="35">
        <v>1.653</v>
      </c>
      <c r="AX19" s="35">
        <v>3.056</v>
      </c>
      <c r="AY19" s="35">
        <v>3.778</v>
      </c>
      <c r="AZ19" s="35">
        <v>5.726</v>
      </c>
      <c r="BA19" s="35">
        <v>5.077</v>
      </c>
      <c r="BB19" s="35">
        <v>1.601</v>
      </c>
      <c r="BC19" s="35">
        <v>0.97599999999999998</v>
      </c>
      <c r="BD19" s="35">
        <v>1.242</v>
      </c>
      <c r="BE19" s="41">
        <v>-999.9</v>
      </c>
      <c r="BF19" s="41">
        <v>-999.9</v>
      </c>
      <c r="BG19" s="41">
        <v>-999.9</v>
      </c>
      <c r="BH19" s="41">
        <v>-999.9</v>
      </c>
      <c r="BI19" s="41">
        <v>-999.9</v>
      </c>
      <c r="BJ19" s="2">
        <v>1.167</v>
      </c>
      <c r="BK19" s="2"/>
    </row>
    <row r="20" spans="1:63" x14ac:dyDescent="0.25">
      <c r="A20" s="2">
        <v>2008</v>
      </c>
      <c r="B20" s="2">
        <v>5.6529999999999996</v>
      </c>
      <c r="C20" s="2">
        <v>4.8639999999999999</v>
      </c>
      <c r="D20" s="2">
        <v>4.0030000000000001</v>
      </c>
      <c r="E20" s="2">
        <v>3.2669999999999999</v>
      </c>
      <c r="F20" s="2">
        <v>2.4</v>
      </c>
      <c r="G20" s="13">
        <v>2.2141999999999999</v>
      </c>
      <c r="H20" s="2">
        <v>2.9460000000000002</v>
      </c>
      <c r="I20" s="2">
        <v>1.02</v>
      </c>
      <c r="J20" s="2">
        <v>2.3450000000000002</v>
      </c>
      <c r="K20" s="2">
        <v>2.9540000000000002</v>
      </c>
      <c r="L20" s="2">
        <v>1.04</v>
      </c>
      <c r="M20" s="41">
        <v>-999.9</v>
      </c>
      <c r="N20" s="2">
        <v>0.91</v>
      </c>
      <c r="O20" s="2">
        <v>0.79100000000000004</v>
      </c>
      <c r="P20" s="41">
        <v>-999.9</v>
      </c>
      <c r="Q20" s="2">
        <v>7.18</v>
      </c>
      <c r="R20" s="2">
        <v>0.34300000000000003</v>
      </c>
      <c r="S20" s="2">
        <v>0.13900000000000001</v>
      </c>
      <c r="T20" s="2">
        <v>0.19600000000000001</v>
      </c>
      <c r="U20" s="2">
        <v>2.9750000000000001</v>
      </c>
      <c r="V20" s="2">
        <v>0.95699999999999996</v>
      </c>
      <c r="W20" s="2">
        <v>1.3420000000000001</v>
      </c>
      <c r="X20" s="2">
        <v>0.112</v>
      </c>
      <c r="Y20" s="2">
        <v>1.379</v>
      </c>
      <c r="Z20" s="2">
        <v>0.53600000000000003</v>
      </c>
      <c r="AA20" s="35">
        <v>2.4780000000000002</v>
      </c>
      <c r="AB20" s="35">
        <v>1.038</v>
      </c>
      <c r="AC20" s="35">
        <v>2.452</v>
      </c>
      <c r="AD20" s="35">
        <v>4.29</v>
      </c>
      <c r="AE20" s="35">
        <v>1.6819999999999999</v>
      </c>
      <c r="AF20" s="35">
        <v>1.3140000000000001</v>
      </c>
      <c r="AG20" s="35">
        <v>1.921</v>
      </c>
      <c r="AH20" s="35">
        <v>2.1640000000000001</v>
      </c>
      <c r="AI20" s="35">
        <v>2.3860000000000001</v>
      </c>
      <c r="AJ20" s="35">
        <v>2.4510000000000001</v>
      </c>
      <c r="AK20" s="35">
        <v>2.883</v>
      </c>
      <c r="AL20" s="35">
        <v>1.95</v>
      </c>
      <c r="AM20" s="35">
        <v>1.427</v>
      </c>
      <c r="AN20" s="35">
        <v>0.51300000000000001</v>
      </c>
      <c r="AO20" s="35">
        <v>1.296</v>
      </c>
      <c r="AP20" s="35">
        <v>0.872</v>
      </c>
      <c r="AQ20" s="35">
        <v>0.79900000000000004</v>
      </c>
      <c r="AR20" s="35">
        <v>1.1180000000000001</v>
      </c>
      <c r="AS20" s="35">
        <v>1.1850000000000001</v>
      </c>
      <c r="AT20" s="35">
        <v>1.3120000000000001</v>
      </c>
      <c r="AU20" s="35">
        <v>1.3320000000000001</v>
      </c>
      <c r="AV20" s="35">
        <v>0.51900000000000002</v>
      </c>
      <c r="AW20" s="35">
        <v>1.7490000000000001</v>
      </c>
      <c r="AX20" s="35">
        <v>3.2050000000000001</v>
      </c>
      <c r="AY20" s="35">
        <v>3.8319999999999999</v>
      </c>
      <c r="AZ20" s="35">
        <v>4.7830000000000004</v>
      </c>
      <c r="BA20" s="35">
        <v>5.1779999999999999</v>
      </c>
      <c r="BB20" s="35">
        <v>1.5720000000000001</v>
      </c>
      <c r="BC20" s="35">
        <v>0.82499999999999996</v>
      </c>
      <c r="BD20" s="35">
        <v>1.272</v>
      </c>
      <c r="BE20" s="41">
        <v>-999.9</v>
      </c>
      <c r="BF20" s="41">
        <v>-999.9</v>
      </c>
      <c r="BG20" s="2">
        <v>0.27500000000000002</v>
      </c>
      <c r="BH20" s="41">
        <v>-999.9</v>
      </c>
      <c r="BI20" s="41">
        <v>-999.9</v>
      </c>
      <c r="BJ20" s="2">
        <v>1.167</v>
      </c>
      <c r="BK20" s="2"/>
    </row>
    <row r="21" spans="1:63" x14ac:dyDescent="0.25">
      <c r="A21" s="2">
        <v>2009</v>
      </c>
      <c r="B21" s="2">
        <v>5.7619999999999996</v>
      </c>
      <c r="C21" s="2">
        <v>4.8250000000000002</v>
      </c>
      <c r="D21" s="2">
        <v>4.2050000000000001</v>
      </c>
      <c r="E21" s="2">
        <v>3.661</v>
      </c>
      <c r="F21" s="2">
        <v>2.593</v>
      </c>
      <c r="G21" s="13">
        <v>2.3557000000000001</v>
      </c>
      <c r="H21" s="2">
        <v>2.782</v>
      </c>
      <c r="I21" s="2">
        <v>0.90700000000000003</v>
      </c>
      <c r="J21" s="2">
        <v>2.9689999999999999</v>
      </c>
      <c r="K21" s="2">
        <v>3.1659999999999999</v>
      </c>
      <c r="L21" s="2">
        <v>1.1140000000000001</v>
      </c>
      <c r="M21" s="41">
        <v>-999.9</v>
      </c>
      <c r="N21" s="2">
        <v>0.83499999999999996</v>
      </c>
      <c r="O21" s="2">
        <v>0.68400000000000005</v>
      </c>
      <c r="P21" s="2">
        <v>3.3239999999999998</v>
      </c>
      <c r="Q21" s="2">
        <v>7.4290000000000003</v>
      </c>
      <c r="R21" s="2">
        <v>0.442</v>
      </c>
      <c r="S21" s="2">
        <v>0.106</v>
      </c>
      <c r="T21" s="2">
        <v>0.17399999999999999</v>
      </c>
      <c r="U21" s="2">
        <v>2.7010000000000001</v>
      </c>
      <c r="V21" s="2">
        <v>0.93700000000000006</v>
      </c>
      <c r="W21" s="2">
        <v>1.2729999999999999</v>
      </c>
      <c r="X21" s="2">
        <v>0.124</v>
      </c>
      <c r="Y21" s="2">
        <v>1.206</v>
      </c>
      <c r="Z21" s="2">
        <v>0.66700000000000004</v>
      </c>
      <c r="AA21" s="35">
        <v>2.7530000000000001</v>
      </c>
      <c r="AB21" s="35">
        <v>1.113</v>
      </c>
      <c r="AC21" s="35">
        <v>2.7280000000000002</v>
      </c>
      <c r="AD21" s="35">
        <v>4.4480000000000004</v>
      </c>
      <c r="AE21" s="35">
        <v>1.8440000000000001</v>
      </c>
      <c r="AF21" s="35">
        <v>1.1499999999999999</v>
      </c>
      <c r="AG21" s="35">
        <v>2.0550000000000002</v>
      </c>
      <c r="AH21" s="35">
        <v>2.0310000000000001</v>
      </c>
      <c r="AI21" s="35">
        <v>2.1469999999999998</v>
      </c>
      <c r="AJ21" s="35">
        <v>2.2480000000000002</v>
      </c>
      <c r="AK21" s="35">
        <v>2.0819999999999999</v>
      </c>
      <c r="AL21" s="35">
        <v>1.4339999999999999</v>
      </c>
      <c r="AM21" s="35">
        <v>1.3160000000000001</v>
      </c>
      <c r="AN21" s="35">
        <v>0.43099999999999999</v>
      </c>
      <c r="AO21" s="35">
        <v>1.1579999999999999</v>
      </c>
      <c r="AP21" s="35">
        <v>1.167</v>
      </c>
      <c r="AQ21" s="35">
        <v>0.98399999999999999</v>
      </c>
      <c r="AR21" s="35">
        <v>1.1339999999999999</v>
      </c>
      <c r="AS21" s="35">
        <v>0.83499999999999996</v>
      </c>
      <c r="AT21" s="35">
        <v>1.08</v>
      </c>
      <c r="AU21" s="35">
        <v>1.3859999999999999</v>
      </c>
      <c r="AV21" s="35">
        <v>0.52800000000000002</v>
      </c>
      <c r="AW21" s="35">
        <v>1.575</v>
      </c>
      <c r="AX21" s="35">
        <v>3.5539999999999998</v>
      </c>
      <c r="AY21" s="35">
        <v>3.5680000000000001</v>
      </c>
      <c r="AZ21" s="35">
        <v>4.4279999999999999</v>
      </c>
      <c r="BA21" s="35">
        <v>5.585</v>
      </c>
      <c r="BB21" s="35">
        <v>1.4590000000000001</v>
      </c>
      <c r="BC21" s="35">
        <v>0.86899999999999999</v>
      </c>
      <c r="BD21" s="35">
        <v>1.097</v>
      </c>
      <c r="BE21" s="41">
        <v>-999.9</v>
      </c>
      <c r="BF21" s="41">
        <v>-999.9</v>
      </c>
      <c r="BG21" s="2">
        <v>0.32800000000000001</v>
      </c>
      <c r="BH21" s="41">
        <v>-999.9</v>
      </c>
      <c r="BI21" s="41">
        <v>-999.9</v>
      </c>
      <c r="BJ21" s="41">
        <v>-999.9</v>
      </c>
      <c r="BK21" s="2"/>
    </row>
    <row r="22" spans="1:63" x14ac:dyDescent="0.25">
      <c r="A22" s="2">
        <v>2010</v>
      </c>
      <c r="B22" s="2">
        <v>5.7670000000000003</v>
      </c>
      <c r="C22" s="2">
        <v>4.8390000000000004</v>
      </c>
      <c r="D22" s="2">
        <v>4.7279999999999998</v>
      </c>
      <c r="E22" s="2">
        <v>3.6030000000000002</v>
      </c>
      <c r="F22" s="2">
        <v>2.4</v>
      </c>
      <c r="G22" s="13">
        <v>2.3889999999999998</v>
      </c>
      <c r="H22" s="2">
        <v>2.7949999999999999</v>
      </c>
      <c r="I22" s="2">
        <v>1.0760000000000001</v>
      </c>
      <c r="J22" s="2">
        <v>3.0049999999999999</v>
      </c>
      <c r="K22" s="2">
        <v>3.1150000000000002</v>
      </c>
      <c r="L22" s="2">
        <v>1.526</v>
      </c>
      <c r="M22" s="2">
        <v>6.516</v>
      </c>
      <c r="N22" s="2">
        <v>1.024</v>
      </c>
      <c r="O22" s="41">
        <v>-999.9</v>
      </c>
      <c r="P22" s="2">
        <v>3.1419999999999999</v>
      </c>
      <c r="Q22" s="2">
        <v>5.4850000000000003</v>
      </c>
      <c r="R22" s="2">
        <v>0.311</v>
      </c>
      <c r="S22" s="2">
        <v>0.121</v>
      </c>
      <c r="T22" s="2">
        <v>0.251</v>
      </c>
      <c r="U22" s="2">
        <v>3.0070000000000001</v>
      </c>
      <c r="V22" s="2">
        <v>1.0029999999999999</v>
      </c>
      <c r="W22" s="2">
        <v>1.2709999999999999</v>
      </c>
      <c r="X22" s="2">
        <v>0.106</v>
      </c>
      <c r="Y22" s="2">
        <v>1.06</v>
      </c>
      <c r="Z22" s="2">
        <v>0.76500000000000001</v>
      </c>
      <c r="AA22" s="35">
        <v>3.3029999999999999</v>
      </c>
      <c r="AB22" s="35">
        <v>1.3380000000000001</v>
      </c>
      <c r="AC22" s="35">
        <v>3.2290000000000001</v>
      </c>
      <c r="AD22" s="35">
        <v>4.3140000000000001</v>
      </c>
      <c r="AE22" s="35">
        <v>2.077</v>
      </c>
      <c r="AF22" s="35">
        <v>1.4570000000000001</v>
      </c>
      <c r="AG22" s="35">
        <v>1.867</v>
      </c>
      <c r="AH22" s="35">
        <v>1.905</v>
      </c>
      <c r="AI22" s="35">
        <v>2.13</v>
      </c>
      <c r="AJ22" s="35">
        <v>2.9369999999999998</v>
      </c>
      <c r="AK22" s="35">
        <v>2.7290000000000001</v>
      </c>
      <c r="AL22" s="35">
        <v>2.0619999999999998</v>
      </c>
      <c r="AM22" s="35">
        <v>1.6259999999999999</v>
      </c>
      <c r="AN22" s="35">
        <v>0.46100000000000002</v>
      </c>
      <c r="AO22" s="35">
        <v>0.749</v>
      </c>
      <c r="AP22" s="35">
        <v>0.89600000000000002</v>
      </c>
      <c r="AQ22" s="35">
        <v>1.3029999999999999</v>
      </c>
      <c r="AR22" s="35">
        <v>1.1459999999999999</v>
      </c>
      <c r="AS22" s="35">
        <v>1.1220000000000001</v>
      </c>
      <c r="AT22" s="35">
        <v>0.97699999999999998</v>
      </c>
      <c r="AU22" s="41">
        <v>-999.9</v>
      </c>
      <c r="AV22" s="41">
        <v>-999.9</v>
      </c>
      <c r="AW22" s="35">
        <v>1.4490000000000001</v>
      </c>
      <c r="AX22" s="35">
        <v>3.371</v>
      </c>
      <c r="AY22" s="35">
        <v>4.2830000000000004</v>
      </c>
      <c r="AZ22" s="35">
        <v>4.4589999999999996</v>
      </c>
      <c r="BA22" s="35">
        <v>5.5129999999999999</v>
      </c>
      <c r="BB22" s="35">
        <v>1.66</v>
      </c>
      <c r="BC22" s="35">
        <v>1.0980000000000001</v>
      </c>
      <c r="BD22" s="35">
        <v>1.125</v>
      </c>
      <c r="BE22" s="41">
        <v>-999.9</v>
      </c>
      <c r="BF22" s="41">
        <v>-999.9</v>
      </c>
      <c r="BG22" s="41">
        <v>-999.9</v>
      </c>
      <c r="BH22" s="41">
        <v>-999.9</v>
      </c>
      <c r="BI22" s="41">
        <v>-999.9</v>
      </c>
      <c r="BJ22" s="41">
        <v>-999.9</v>
      </c>
      <c r="BK22" s="2"/>
    </row>
    <row r="23" spans="1:63" x14ac:dyDescent="0.25">
      <c r="A23" s="2">
        <v>2011</v>
      </c>
      <c r="B23" s="2">
        <v>5.4059999999999997</v>
      </c>
      <c r="C23" s="2">
        <v>4.476</v>
      </c>
      <c r="D23" s="2">
        <v>3.6520000000000001</v>
      </c>
      <c r="E23" s="2">
        <v>3.597</v>
      </c>
      <c r="F23" s="2">
        <v>2.5009999999999999</v>
      </c>
      <c r="G23" s="13">
        <v>2.4977</v>
      </c>
      <c r="H23" s="2">
        <v>2.657</v>
      </c>
      <c r="I23" s="2">
        <v>0.74199999999999999</v>
      </c>
      <c r="J23" s="2">
        <v>2.742</v>
      </c>
      <c r="K23" s="2">
        <v>2.2850000000000001</v>
      </c>
      <c r="L23" s="2">
        <v>1.26</v>
      </c>
      <c r="M23" s="41">
        <v>-999.9</v>
      </c>
      <c r="N23" s="2">
        <v>1.0449999999999999</v>
      </c>
      <c r="O23" s="2">
        <v>0.877</v>
      </c>
      <c r="P23" s="2">
        <v>3.3279999999999998</v>
      </c>
      <c r="Q23" s="2">
        <v>5.5449999999999999</v>
      </c>
      <c r="R23" s="2">
        <v>0.435</v>
      </c>
      <c r="S23" s="2">
        <v>0.13600000000000001</v>
      </c>
      <c r="T23" s="2">
        <v>0.26300000000000001</v>
      </c>
      <c r="U23" s="2">
        <v>3.1040000000000001</v>
      </c>
      <c r="V23" s="2">
        <v>1.028</v>
      </c>
      <c r="W23" s="2">
        <v>1.349</v>
      </c>
      <c r="X23" s="2">
        <v>0.14399999999999999</v>
      </c>
      <c r="Y23" s="2">
        <v>1.377</v>
      </c>
      <c r="Z23" s="2">
        <v>0.90200000000000002</v>
      </c>
      <c r="AA23" s="35">
        <v>3.093</v>
      </c>
      <c r="AB23" s="35">
        <v>1.0129999999999999</v>
      </c>
      <c r="AC23" s="35">
        <v>2.6920000000000002</v>
      </c>
      <c r="AD23" s="35">
        <v>3.907</v>
      </c>
      <c r="AE23" s="35">
        <v>1.917</v>
      </c>
      <c r="AF23" s="35">
        <v>1.069</v>
      </c>
      <c r="AG23" s="35">
        <v>1.8140000000000001</v>
      </c>
      <c r="AH23" s="35">
        <v>1.7549999999999999</v>
      </c>
      <c r="AI23" s="35">
        <v>2.3540000000000001</v>
      </c>
      <c r="AJ23" s="35">
        <v>2.77</v>
      </c>
      <c r="AK23" s="41">
        <v>-999.9</v>
      </c>
      <c r="AL23" s="35">
        <v>1.881</v>
      </c>
      <c r="AM23" s="35">
        <v>1.2989999999999999</v>
      </c>
      <c r="AN23" s="35">
        <v>0.47799999999999998</v>
      </c>
      <c r="AO23" s="35">
        <v>0.77200000000000002</v>
      </c>
      <c r="AP23" s="35">
        <v>0.73799999999999999</v>
      </c>
      <c r="AQ23" s="35">
        <v>0.89100000000000001</v>
      </c>
      <c r="AR23" s="35">
        <v>1.107</v>
      </c>
      <c r="AS23" s="35">
        <v>1.304</v>
      </c>
      <c r="AT23" s="35">
        <v>1.2949999999999999</v>
      </c>
      <c r="AU23" s="35">
        <v>1.3959999999999999</v>
      </c>
      <c r="AV23" s="41">
        <v>-999.9</v>
      </c>
      <c r="AW23" s="35">
        <v>1.3620000000000001</v>
      </c>
      <c r="AX23" s="35">
        <v>3.4980000000000002</v>
      </c>
      <c r="AY23" s="35">
        <v>4.6100000000000003</v>
      </c>
      <c r="AZ23" s="35">
        <v>4.907</v>
      </c>
      <c r="BA23" s="35">
        <v>5.335</v>
      </c>
      <c r="BB23" s="35">
        <v>1.4890000000000001</v>
      </c>
      <c r="BC23" s="35">
        <v>1.1539999999999999</v>
      </c>
      <c r="BD23" s="35">
        <v>1.262</v>
      </c>
      <c r="BE23" s="41">
        <v>-999.9</v>
      </c>
      <c r="BF23" s="41">
        <v>-999.9</v>
      </c>
      <c r="BG23" s="41">
        <v>-999.9</v>
      </c>
      <c r="BH23" s="41">
        <v>-999.9</v>
      </c>
      <c r="BI23" s="41">
        <v>-999.9</v>
      </c>
      <c r="BJ23" s="41">
        <v>-999.9</v>
      </c>
      <c r="BK23" s="2"/>
    </row>
    <row r="24" spans="1:63" x14ac:dyDescent="0.25">
      <c r="A24" s="2">
        <v>2012</v>
      </c>
      <c r="B24" s="2">
        <v>4.78</v>
      </c>
      <c r="C24" s="2">
        <v>4.0259999999999998</v>
      </c>
      <c r="D24" s="2">
        <v>3.6989999999999998</v>
      </c>
      <c r="E24" s="2">
        <v>3.339</v>
      </c>
      <c r="F24" s="2">
        <v>2.61</v>
      </c>
      <c r="G24" s="13">
        <v>2.1337000000000002</v>
      </c>
      <c r="H24" s="2">
        <v>2.7639999999999998</v>
      </c>
      <c r="I24" s="2">
        <v>0.78400000000000003</v>
      </c>
      <c r="J24" s="2">
        <v>3.3359999999999999</v>
      </c>
      <c r="K24" s="2">
        <v>2.7440000000000002</v>
      </c>
      <c r="L24" s="2">
        <v>0.879</v>
      </c>
      <c r="M24" s="2">
        <v>5.4740000000000002</v>
      </c>
      <c r="N24" s="2">
        <v>1.08</v>
      </c>
      <c r="O24" s="2">
        <v>0.79400000000000004</v>
      </c>
      <c r="P24" s="2">
        <v>0.95299999999999996</v>
      </c>
      <c r="Q24" s="2">
        <v>5.343</v>
      </c>
      <c r="R24" s="2">
        <v>0.39100000000000001</v>
      </c>
      <c r="S24" s="2">
        <v>0.17499999999999999</v>
      </c>
      <c r="T24" s="2">
        <v>0.217</v>
      </c>
      <c r="U24" s="2">
        <v>2.9009999999999998</v>
      </c>
      <c r="V24" s="2">
        <v>1.0209999999999999</v>
      </c>
      <c r="W24" s="2">
        <v>1.256</v>
      </c>
      <c r="X24" s="2">
        <v>0.11899999999999999</v>
      </c>
      <c r="Y24" s="2">
        <v>1.37</v>
      </c>
      <c r="Z24" s="2">
        <v>0.80800000000000005</v>
      </c>
      <c r="AA24" s="35">
        <v>2.6680000000000001</v>
      </c>
      <c r="AB24" s="35">
        <v>0.97899999999999998</v>
      </c>
      <c r="AC24" s="35">
        <v>2.2970000000000002</v>
      </c>
      <c r="AD24" s="35">
        <v>3.77</v>
      </c>
      <c r="AE24" s="35">
        <v>1.7729999999999999</v>
      </c>
      <c r="AF24" s="35">
        <v>1.153</v>
      </c>
      <c r="AG24" s="35">
        <v>1.9770000000000001</v>
      </c>
      <c r="AH24" s="35">
        <v>2.0449999999999999</v>
      </c>
      <c r="AI24" s="35">
        <v>2.1160000000000001</v>
      </c>
      <c r="AJ24" s="35">
        <v>0.88600000000000001</v>
      </c>
      <c r="AK24" s="35">
        <v>0.78300000000000003</v>
      </c>
      <c r="AL24" s="35">
        <v>1.5609999999999999</v>
      </c>
      <c r="AM24" s="35">
        <v>1.304</v>
      </c>
      <c r="AN24" s="35">
        <v>0.76800000000000002</v>
      </c>
      <c r="AO24" s="35">
        <v>0.85499999999999998</v>
      </c>
      <c r="AP24" s="35">
        <v>1.028</v>
      </c>
      <c r="AQ24" s="35">
        <v>0.78700000000000003</v>
      </c>
      <c r="AR24" s="35">
        <v>0.94099999999999995</v>
      </c>
      <c r="AS24" s="35">
        <v>1.0760000000000001</v>
      </c>
      <c r="AT24" s="35">
        <v>1.137</v>
      </c>
      <c r="AU24" s="35">
        <v>1.591</v>
      </c>
      <c r="AV24" s="35">
        <v>0.73799999999999999</v>
      </c>
      <c r="AW24" s="35">
        <v>1.7270000000000001</v>
      </c>
      <c r="AX24" s="35">
        <v>3.895</v>
      </c>
      <c r="AY24" s="35">
        <v>5.3449999999999998</v>
      </c>
      <c r="AZ24" s="35">
        <v>2.8029999999999999</v>
      </c>
      <c r="BA24" s="35">
        <v>1.5349999999999999</v>
      </c>
      <c r="BB24" s="35">
        <v>1.536</v>
      </c>
      <c r="BC24" s="35">
        <v>1.2749999999999999</v>
      </c>
      <c r="BD24" s="35">
        <v>1.2390000000000001</v>
      </c>
      <c r="BE24" s="41">
        <v>-999.9</v>
      </c>
      <c r="BF24" s="41">
        <v>-999.9</v>
      </c>
      <c r="BG24" s="2">
        <v>0.55400000000000005</v>
      </c>
      <c r="BH24" s="41">
        <v>-999.9</v>
      </c>
      <c r="BI24" s="41">
        <v>-999.9</v>
      </c>
      <c r="BJ24" s="41">
        <v>-999.9</v>
      </c>
      <c r="BK24" s="2"/>
    </row>
    <row r="25" spans="1:63" x14ac:dyDescent="0.25">
      <c r="BK25" s="2"/>
    </row>
    <row r="26" spans="1:63" x14ac:dyDescent="0.25">
      <c r="A26" s="105" t="s">
        <v>135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BK26" s="2"/>
    </row>
    <row r="27" spans="1:63" x14ac:dyDescent="0.25">
      <c r="B27" s="2" t="s">
        <v>121</v>
      </c>
      <c r="C27" s="2" t="s">
        <v>122</v>
      </c>
      <c r="D27" s="2" t="s">
        <v>123</v>
      </c>
      <c r="E27" s="2" t="s">
        <v>15</v>
      </c>
      <c r="F27" s="2" t="s">
        <v>19</v>
      </c>
      <c r="G27" s="2" t="s">
        <v>20</v>
      </c>
      <c r="H27" s="2" t="s">
        <v>21</v>
      </c>
      <c r="I27" s="2" t="s">
        <v>22</v>
      </c>
      <c r="J27" s="2" t="s">
        <v>67</v>
      </c>
      <c r="K27" s="2" t="s">
        <v>68</v>
      </c>
      <c r="L27" s="2" t="s">
        <v>73</v>
      </c>
      <c r="M27" s="2" t="s">
        <v>2</v>
      </c>
      <c r="N27" s="2" t="s">
        <v>77</v>
      </c>
      <c r="O27" s="2" t="s">
        <v>78</v>
      </c>
      <c r="P27" s="2" t="s">
        <v>79</v>
      </c>
      <c r="Q27" s="2" t="s">
        <v>80</v>
      </c>
      <c r="R27" s="2" t="s">
        <v>81</v>
      </c>
      <c r="S27" s="2" t="s">
        <v>83</v>
      </c>
      <c r="T27" s="2" t="s">
        <v>84</v>
      </c>
      <c r="U27" s="2" t="s">
        <v>87</v>
      </c>
      <c r="V27" s="2" t="s">
        <v>88</v>
      </c>
      <c r="W27" s="2" t="s">
        <v>136</v>
      </c>
      <c r="X27" s="2" t="s">
        <v>98</v>
      </c>
      <c r="Y27" s="2" t="s">
        <v>100</v>
      </c>
      <c r="Z27" s="2" t="s">
        <v>103</v>
      </c>
      <c r="BK27" s="2"/>
    </row>
    <row r="28" spans="1:63" x14ac:dyDescent="0.25">
      <c r="A28" s="2">
        <v>1990</v>
      </c>
      <c r="B28" s="2">
        <v>6.7</v>
      </c>
      <c r="C28" s="2">
        <v>6.1745999999999999</v>
      </c>
      <c r="D28" s="10">
        <v>8.1489999999999991</v>
      </c>
      <c r="E28" s="2">
        <v>5.7011000000000003</v>
      </c>
      <c r="F28" s="2">
        <v>1.946</v>
      </c>
      <c r="G28" s="2">
        <v>1.9087000000000001</v>
      </c>
      <c r="H28" s="2">
        <v>2.4133</v>
      </c>
      <c r="I28" s="2">
        <v>1.3112999999999999</v>
      </c>
      <c r="J28" s="41">
        <v>-999.9</v>
      </c>
      <c r="K28" s="41">
        <v>-999.9</v>
      </c>
      <c r="L28" s="2">
        <v>0.44059999999999999</v>
      </c>
      <c r="M28" s="2">
        <v>7.9057000000000004</v>
      </c>
      <c r="N28" s="2">
        <v>3.9413</v>
      </c>
      <c r="O28" s="2">
        <v>3.2589999999999999</v>
      </c>
      <c r="P28" s="2">
        <v>3.4537</v>
      </c>
      <c r="Q28" s="2">
        <v>8.4414999999999996</v>
      </c>
      <c r="R28" s="2">
        <v>1.0358000000000001</v>
      </c>
      <c r="S28" s="2">
        <v>0.25850000000000001</v>
      </c>
      <c r="T28" s="2">
        <v>0.55579999999999996</v>
      </c>
      <c r="U28" s="2">
        <v>3.1282999999999999</v>
      </c>
      <c r="V28" s="41">
        <v>-999.9</v>
      </c>
      <c r="W28" s="2">
        <v>1.6329</v>
      </c>
      <c r="X28" s="2">
        <v>0.1641</v>
      </c>
      <c r="Y28" s="2">
        <v>1.6640999999999999</v>
      </c>
      <c r="Z28" s="41">
        <v>-999.9</v>
      </c>
      <c r="BK28" s="2"/>
    </row>
    <row r="29" spans="1:63" x14ac:dyDescent="0.25">
      <c r="A29" s="2">
        <v>1991</v>
      </c>
      <c r="B29" s="2">
        <v>5.5777999999999999</v>
      </c>
      <c r="C29" s="2">
        <v>5.2744999999999997</v>
      </c>
      <c r="D29" s="41">
        <v>-999.9</v>
      </c>
      <c r="E29" s="2">
        <v>6.3388</v>
      </c>
      <c r="F29" s="2">
        <v>2.3281000000000001</v>
      </c>
      <c r="G29" s="2">
        <v>2.4603999999999999</v>
      </c>
      <c r="H29" s="2">
        <v>2.7797999999999998</v>
      </c>
      <c r="I29" s="2">
        <v>1.2847999999999999</v>
      </c>
      <c r="J29" s="2">
        <v>6.0347</v>
      </c>
      <c r="K29" s="2">
        <v>4.2986000000000004</v>
      </c>
      <c r="L29" s="2">
        <v>0.72299999999999998</v>
      </c>
      <c r="M29" s="2">
        <v>7.8548</v>
      </c>
      <c r="N29" s="2">
        <v>2.4097</v>
      </c>
      <c r="O29" s="2">
        <v>1.2770999999999999</v>
      </c>
      <c r="P29" s="2">
        <v>3.8921999999999999</v>
      </c>
      <c r="Q29" s="2">
        <v>9.6272000000000002</v>
      </c>
      <c r="R29" s="2">
        <v>1.1667000000000001</v>
      </c>
      <c r="S29" s="2">
        <v>0.2833</v>
      </c>
      <c r="T29" s="2">
        <v>0.27200000000000002</v>
      </c>
      <c r="U29" s="2">
        <v>2.6869000000000001</v>
      </c>
      <c r="V29" s="2">
        <v>1.3783000000000001</v>
      </c>
      <c r="W29" s="2">
        <v>2.1633</v>
      </c>
      <c r="X29" s="2">
        <v>0.253</v>
      </c>
      <c r="Y29" s="2">
        <v>1.4764999999999999</v>
      </c>
      <c r="Z29" s="2">
        <v>1.3498000000000001</v>
      </c>
      <c r="BK29" s="2"/>
    </row>
    <row r="30" spans="1:63" x14ac:dyDescent="0.25">
      <c r="A30" s="2">
        <v>1992</v>
      </c>
      <c r="B30" s="2">
        <v>5.6788999999999996</v>
      </c>
      <c r="C30" s="2">
        <v>4.3611000000000004</v>
      </c>
      <c r="D30" s="2">
        <v>3.9598</v>
      </c>
      <c r="E30" s="2">
        <v>4.8033999999999999</v>
      </c>
      <c r="F30" s="2">
        <v>1.3646</v>
      </c>
      <c r="G30" s="2">
        <v>2.2292999999999998</v>
      </c>
      <c r="H30" s="2">
        <v>2.5352999999999999</v>
      </c>
      <c r="I30" s="2">
        <v>1.2527999999999999</v>
      </c>
      <c r="J30" s="2">
        <v>4.4912999999999998</v>
      </c>
      <c r="K30" s="2">
        <v>3.6614</v>
      </c>
      <c r="L30" s="2">
        <v>0.41249999999999998</v>
      </c>
      <c r="M30" s="2">
        <v>8.1432000000000002</v>
      </c>
      <c r="N30" s="2">
        <v>2.4033000000000002</v>
      </c>
      <c r="O30" s="2">
        <v>0.82850000000000001</v>
      </c>
      <c r="P30" s="2">
        <v>3.8420999999999998</v>
      </c>
      <c r="Q30" s="2">
        <v>8.7861999999999991</v>
      </c>
      <c r="R30" s="2">
        <v>0.72070000000000001</v>
      </c>
      <c r="S30" s="2">
        <v>0.22289999999999999</v>
      </c>
      <c r="T30" s="2">
        <v>0.1103</v>
      </c>
      <c r="U30" s="2">
        <v>2.7530999999999999</v>
      </c>
      <c r="V30" s="2">
        <v>1.8839999999999999</v>
      </c>
      <c r="W30" s="2">
        <v>2.1981000000000002</v>
      </c>
      <c r="X30" s="2">
        <v>0.23130000000000001</v>
      </c>
      <c r="Y30" s="2">
        <v>1.4052</v>
      </c>
      <c r="Z30" s="2">
        <v>1.8505</v>
      </c>
      <c r="BK30" s="2"/>
    </row>
    <row r="31" spans="1:63" x14ac:dyDescent="0.25">
      <c r="A31" s="2">
        <v>1993</v>
      </c>
      <c r="B31" s="2">
        <v>7.1957000000000004</v>
      </c>
      <c r="C31" s="2">
        <v>6.3834</v>
      </c>
      <c r="D31" s="41">
        <v>-999.9</v>
      </c>
      <c r="E31" s="2">
        <v>5.0731999999999999</v>
      </c>
      <c r="F31" s="2">
        <v>5.0087000000000002</v>
      </c>
      <c r="G31" s="2">
        <v>2.2395</v>
      </c>
      <c r="H31" s="2">
        <v>2.3978000000000002</v>
      </c>
      <c r="I31" s="2">
        <v>1.1957</v>
      </c>
      <c r="J31" s="2">
        <v>5.7084999999999999</v>
      </c>
      <c r="K31" s="2">
        <v>5.7910000000000004</v>
      </c>
      <c r="L31" s="2">
        <v>0.53649999999999998</v>
      </c>
      <c r="M31" s="2">
        <v>7.7584</v>
      </c>
      <c r="N31" s="2">
        <v>2.8534000000000002</v>
      </c>
      <c r="O31" s="2">
        <v>1.1779999999999999</v>
      </c>
      <c r="P31" s="2">
        <v>4.3849999999999998</v>
      </c>
      <c r="Q31" s="2">
        <v>9.1869999999999994</v>
      </c>
      <c r="R31" s="2">
        <v>0.35420000000000001</v>
      </c>
      <c r="S31" s="2">
        <v>0.2752</v>
      </c>
      <c r="T31" s="2">
        <v>4.3400000000000001E-2</v>
      </c>
      <c r="U31" s="2">
        <v>2.0335999999999999</v>
      </c>
      <c r="V31" s="2">
        <v>1.7315</v>
      </c>
      <c r="W31" s="2">
        <v>1.9107000000000001</v>
      </c>
      <c r="X31" s="2">
        <v>0.23080000000000001</v>
      </c>
      <c r="Y31" s="2">
        <v>1.4701</v>
      </c>
      <c r="Z31" s="2">
        <v>1.6839999999999999</v>
      </c>
      <c r="BK31" s="2"/>
    </row>
    <row r="32" spans="1:63" x14ac:dyDescent="0.25">
      <c r="A32" s="2">
        <v>1994</v>
      </c>
      <c r="B32" s="2">
        <v>4.7655000000000003</v>
      </c>
      <c r="C32" s="2">
        <v>3.04</v>
      </c>
      <c r="D32" s="2">
        <v>5.3197999999999999</v>
      </c>
      <c r="E32" s="2">
        <v>4.1435000000000004</v>
      </c>
      <c r="F32" s="2">
        <v>2.4133</v>
      </c>
      <c r="G32" s="2">
        <v>2.3597999999999999</v>
      </c>
      <c r="H32" s="2">
        <v>2.1749999999999998</v>
      </c>
      <c r="I32" s="2">
        <v>1.0717000000000001</v>
      </c>
      <c r="J32" s="2">
        <v>3.8178999999999998</v>
      </c>
      <c r="K32" s="41">
        <v>-999.9</v>
      </c>
      <c r="L32" s="2">
        <v>0.43930000000000002</v>
      </c>
      <c r="M32" s="2">
        <v>6.5907</v>
      </c>
      <c r="N32" s="2">
        <v>2.5097999999999998</v>
      </c>
      <c r="O32" s="2">
        <v>0.86260000000000003</v>
      </c>
      <c r="P32" s="2">
        <v>3.1526000000000001</v>
      </c>
      <c r="Q32" s="2">
        <v>7.4709000000000003</v>
      </c>
      <c r="R32" s="2">
        <v>0.6552</v>
      </c>
      <c r="S32" s="2">
        <v>0.1598</v>
      </c>
      <c r="T32" s="2">
        <v>0.17269999999999999</v>
      </c>
      <c r="U32" s="2">
        <v>2.2239</v>
      </c>
      <c r="V32" s="2">
        <v>1.3440000000000001</v>
      </c>
      <c r="W32" s="2">
        <v>1.6960999999999999</v>
      </c>
      <c r="X32" s="2">
        <v>0.2112</v>
      </c>
      <c r="Y32" s="2">
        <v>1.5805</v>
      </c>
      <c r="Z32" s="2">
        <v>1.506</v>
      </c>
      <c r="BK32" s="2"/>
    </row>
    <row r="33" spans="1:63" x14ac:dyDescent="0.25">
      <c r="A33" s="2">
        <v>1995</v>
      </c>
      <c r="B33" s="2">
        <v>6.6021999999999998</v>
      </c>
      <c r="C33" s="2">
        <v>3.8422999999999998</v>
      </c>
      <c r="D33" s="2">
        <v>4.6041999999999996</v>
      </c>
      <c r="E33" s="2">
        <v>4.1924000000000001</v>
      </c>
      <c r="F33" s="2">
        <v>1.6059000000000001</v>
      </c>
      <c r="G33" s="2">
        <v>1.8016000000000001</v>
      </c>
      <c r="H33" s="2">
        <v>1.9977</v>
      </c>
      <c r="I33" s="2">
        <v>1.0474000000000001</v>
      </c>
      <c r="J33" s="41">
        <v>-999.9</v>
      </c>
      <c r="K33" s="2">
        <v>4.4623999999999997</v>
      </c>
      <c r="L33" s="2">
        <v>0.33189999999999997</v>
      </c>
      <c r="M33" s="2">
        <v>7.2992999999999997</v>
      </c>
      <c r="N33" s="2">
        <v>3.0741999999999998</v>
      </c>
      <c r="O33" s="2">
        <v>0.94879999999999998</v>
      </c>
      <c r="P33" s="2">
        <v>2.9009</v>
      </c>
      <c r="Q33" s="2">
        <v>7.7160000000000002</v>
      </c>
      <c r="R33" s="2">
        <v>0.53569999999999995</v>
      </c>
      <c r="S33" s="2">
        <v>0.18940000000000001</v>
      </c>
      <c r="T33" s="2">
        <v>0.2417</v>
      </c>
      <c r="U33" s="2">
        <v>2.3481000000000001</v>
      </c>
      <c r="V33" s="2">
        <v>1.5510999999999999</v>
      </c>
      <c r="W33" s="2">
        <v>1.5061</v>
      </c>
      <c r="X33" s="2">
        <v>0.23280000000000001</v>
      </c>
      <c r="Y33" s="2">
        <v>1.3212999999999999</v>
      </c>
      <c r="Z33" s="2">
        <v>1.3360000000000001</v>
      </c>
      <c r="BK33" s="2"/>
    </row>
    <row r="34" spans="1:63" x14ac:dyDescent="0.25">
      <c r="A34" s="2">
        <v>1996</v>
      </c>
      <c r="B34" s="2">
        <v>5.9558</v>
      </c>
      <c r="C34" s="2">
        <v>6.4812000000000003</v>
      </c>
      <c r="D34" s="2">
        <v>5.5000999999999998</v>
      </c>
      <c r="E34" s="2">
        <v>5.5721999999999996</v>
      </c>
      <c r="F34" s="2">
        <v>4.0856000000000003</v>
      </c>
      <c r="G34" s="2">
        <v>2.7673999999999999</v>
      </c>
      <c r="H34" s="2">
        <v>1.9216</v>
      </c>
      <c r="I34" s="2">
        <v>1.5848</v>
      </c>
      <c r="J34" s="2">
        <v>5.2356999999999996</v>
      </c>
      <c r="K34" s="2">
        <v>4.3250000000000002</v>
      </c>
      <c r="L34" s="2">
        <v>0.81740000000000002</v>
      </c>
      <c r="M34" s="2">
        <v>8.7853999999999992</v>
      </c>
      <c r="N34" s="2">
        <v>1.6684000000000001</v>
      </c>
      <c r="O34" s="2">
        <v>0.77270000000000005</v>
      </c>
      <c r="P34" s="2">
        <v>4.0541</v>
      </c>
      <c r="Q34" s="41">
        <v>-999.9</v>
      </c>
      <c r="R34" s="2">
        <v>0.55759999999999998</v>
      </c>
      <c r="S34" s="2">
        <v>9.2200000000000004E-2</v>
      </c>
      <c r="T34" s="2">
        <v>0.19450000000000001</v>
      </c>
      <c r="U34" s="2">
        <v>2.2071000000000001</v>
      </c>
      <c r="V34" s="2">
        <v>1.1088</v>
      </c>
      <c r="W34" s="2">
        <v>2.2553000000000001</v>
      </c>
      <c r="X34" s="2">
        <v>0.14910000000000001</v>
      </c>
      <c r="Y34" s="2">
        <v>1.2</v>
      </c>
      <c r="Z34" s="2">
        <v>1.3793</v>
      </c>
      <c r="BK34" s="2"/>
    </row>
    <row r="35" spans="1:63" x14ac:dyDescent="0.25">
      <c r="A35" s="2">
        <v>1997</v>
      </c>
      <c r="B35" s="2">
        <v>6.3369999999999997</v>
      </c>
      <c r="C35" s="2">
        <v>6</v>
      </c>
      <c r="D35" s="2">
        <v>5.4104999999999999</v>
      </c>
      <c r="E35" s="2">
        <v>4.57</v>
      </c>
      <c r="F35" s="2">
        <v>3.3795000000000002</v>
      </c>
      <c r="G35" s="2">
        <v>2.0912999999999999</v>
      </c>
      <c r="H35" s="2">
        <v>2.024</v>
      </c>
      <c r="I35" s="2">
        <v>1.1674</v>
      </c>
      <c r="J35" s="2">
        <v>4.1459999999999999</v>
      </c>
      <c r="K35" s="2">
        <v>3.7867000000000002</v>
      </c>
      <c r="L35" s="2">
        <v>0.68030000000000002</v>
      </c>
      <c r="M35" s="2">
        <v>6.6311999999999998</v>
      </c>
      <c r="N35" s="2">
        <v>1.6369</v>
      </c>
      <c r="O35" s="2">
        <v>1.0461</v>
      </c>
      <c r="P35" s="2">
        <v>3.1928999999999998</v>
      </c>
      <c r="Q35" s="2">
        <v>7.3799000000000001</v>
      </c>
      <c r="R35" s="2">
        <v>0.43830000000000002</v>
      </c>
      <c r="S35" s="2">
        <v>0.14499999999999999</v>
      </c>
      <c r="T35" s="2">
        <v>0.1636</v>
      </c>
      <c r="U35" s="2">
        <v>2.3540999999999999</v>
      </c>
      <c r="V35" s="2">
        <v>1.2639</v>
      </c>
      <c r="W35" s="2">
        <v>1.5137</v>
      </c>
      <c r="X35" s="2">
        <v>0.13439999999999999</v>
      </c>
      <c r="Y35" s="2">
        <v>1.4873000000000001</v>
      </c>
      <c r="Z35" s="2">
        <v>1.4916</v>
      </c>
      <c r="BK35" s="2"/>
    </row>
    <row r="36" spans="1:63" x14ac:dyDescent="0.25">
      <c r="A36" s="2">
        <v>1998</v>
      </c>
      <c r="B36" s="2">
        <v>6.3478000000000003</v>
      </c>
      <c r="C36" s="2">
        <v>5.3478000000000003</v>
      </c>
      <c r="D36" s="2">
        <v>4.7165999999999997</v>
      </c>
      <c r="E36" s="2">
        <v>4.6345000000000001</v>
      </c>
      <c r="F36" s="2">
        <v>2.7071000000000001</v>
      </c>
      <c r="G36" s="2">
        <v>1.9510000000000001</v>
      </c>
      <c r="H36" s="2">
        <v>1.9086000000000001</v>
      </c>
      <c r="I36" s="2">
        <v>1.2073</v>
      </c>
      <c r="J36" s="2">
        <v>3.5735000000000001</v>
      </c>
      <c r="K36" s="2">
        <v>3.8187000000000002</v>
      </c>
      <c r="L36" s="41">
        <v>-999.9</v>
      </c>
      <c r="M36" s="2">
        <v>7.0046999999999997</v>
      </c>
      <c r="N36" s="2">
        <v>1.5509999999999999</v>
      </c>
      <c r="O36" s="2">
        <v>0.45639999999999997</v>
      </c>
      <c r="P36" s="2">
        <v>2.8731</v>
      </c>
      <c r="Q36" s="2">
        <v>7.0133000000000001</v>
      </c>
      <c r="R36" s="2">
        <v>0.55089999999999995</v>
      </c>
      <c r="S36" s="2">
        <v>0.15</v>
      </c>
      <c r="T36" s="2">
        <v>0.20169999999999999</v>
      </c>
      <c r="U36" s="2">
        <v>1.9311</v>
      </c>
      <c r="V36" s="2">
        <v>1.2453000000000001</v>
      </c>
      <c r="W36" s="2">
        <v>1.4038999999999999</v>
      </c>
      <c r="X36" s="2">
        <v>0.20150000000000001</v>
      </c>
      <c r="Y36" s="2">
        <v>1.2126999999999999</v>
      </c>
      <c r="Z36" s="2">
        <v>1.1444000000000001</v>
      </c>
      <c r="BK36" s="2"/>
    </row>
    <row r="37" spans="1:63" x14ac:dyDescent="0.25">
      <c r="A37" s="2">
        <v>1999</v>
      </c>
      <c r="B37" s="2">
        <v>7.1143000000000001</v>
      </c>
      <c r="C37" s="2">
        <v>5.2843</v>
      </c>
      <c r="D37" s="2">
        <v>4.4234999999999998</v>
      </c>
      <c r="E37" s="2">
        <v>4.5033000000000003</v>
      </c>
      <c r="F37" s="2">
        <v>2.8149999999999999</v>
      </c>
      <c r="G37" s="2">
        <v>2.1696</v>
      </c>
      <c r="H37" s="2">
        <v>1.9810000000000001</v>
      </c>
      <c r="I37" s="2">
        <v>1.2396</v>
      </c>
      <c r="J37" s="2">
        <v>3.5175000000000001</v>
      </c>
      <c r="K37" s="2">
        <v>4.2454999999999998</v>
      </c>
      <c r="L37" s="41">
        <v>-999.9</v>
      </c>
      <c r="M37" s="2">
        <v>6.6494</v>
      </c>
      <c r="N37" s="2">
        <v>0.97789999999999999</v>
      </c>
      <c r="O37" s="41">
        <v>-999.9</v>
      </c>
      <c r="P37" s="2">
        <v>3.5602999999999998</v>
      </c>
      <c r="Q37" s="2">
        <v>7.2643000000000004</v>
      </c>
      <c r="R37" s="2">
        <v>0.52680000000000005</v>
      </c>
      <c r="S37" s="2">
        <v>0.1089</v>
      </c>
      <c r="T37" s="2">
        <v>0.19350000000000001</v>
      </c>
      <c r="U37" s="2">
        <v>1.7424999999999999</v>
      </c>
      <c r="V37" s="2">
        <v>1.0981000000000001</v>
      </c>
      <c r="W37" s="2">
        <v>1.5770999999999999</v>
      </c>
      <c r="X37" s="2">
        <v>0.19309999999999999</v>
      </c>
      <c r="Y37" s="2">
        <v>1.3092999999999999</v>
      </c>
      <c r="Z37" s="2">
        <v>0.97099999999999997</v>
      </c>
    </row>
    <row r="38" spans="1:63" x14ac:dyDescent="0.25">
      <c r="A38" s="2">
        <v>2000</v>
      </c>
      <c r="B38" s="2">
        <v>6.2756999999999996</v>
      </c>
      <c r="C38" s="2">
        <v>5.1600999999999999</v>
      </c>
      <c r="D38" s="2">
        <v>5.5172999999999996</v>
      </c>
      <c r="E38" s="2">
        <v>4.4398</v>
      </c>
      <c r="F38" s="2">
        <v>3.2195999999999998</v>
      </c>
      <c r="G38" s="2">
        <v>1.8303</v>
      </c>
      <c r="H38" s="2">
        <v>1.8258000000000001</v>
      </c>
      <c r="I38" s="2">
        <v>1.3069999999999999</v>
      </c>
      <c r="J38" s="2">
        <v>3.5270000000000001</v>
      </c>
      <c r="K38" s="2">
        <v>4.3242000000000003</v>
      </c>
      <c r="L38" s="41">
        <v>-999.9</v>
      </c>
      <c r="M38" s="2">
        <v>5.8666999999999998</v>
      </c>
      <c r="N38" s="2">
        <v>1.2188000000000001</v>
      </c>
      <c r="O38" s="2">
        <v>0.70760000000000001</v>
      </c>
      <c r="P38" s="2">
        <v>3.0983999999999998</v>
      </c>
      <c r="Q38" s="2">
        <v>6.6440000000000001</v>
      </c>
      <c r="R38" s="2">
        <v>0.52510000000000001</v>
      </c>
      <c r="S38" s="2">
        <v>0.1696</v>
      </c>
      <c r="T38" s="2">
        <v>0.2631</v>
      </c>
      <c r="U38" s="2">
        <v>2.3405</v>
      </c>
      <c r="V38" s="2">
        <v>0.997</v>
      </c>
      <c r="W38" s="2">
        <v>1.3629</v>
      </c>
      <c r="X38" s="2">
        <v>0.16900000000000001</v>
      </c>
      <c r="Y38" s="2">
        <v>1.2190000000000001</v>
      </c>
      <c r="Z38" s="2">
        <v>1.4438</v>
      </c>
      <c r="BK38" s="2"/>
    </row>
    <row r="39" spans="1:63" x14ac:dyDescent="0.25">
      <c r="A39" s="2">
        <v>2001</v>
      </c>
      <c r="B39" s="2">
        <v>6.3121</v>
      </c>
      <c r="C39" s="2">
        <v>5.1965000000000003</v>
      </c>
      <c r="D39" s="2">
        <v>6.3487999999999998</v>
      </c>
      <c r="E39" s="2">
        <v>3.4653</v>
      </c>
      <c r="F39" s="2">
        <v>2.9750999999999999</v>
      </c>
      <c r="G39" s="2">
        <v>1.8431</v>
      </c>
      <c r="H39" s="2">
        <v>2.0034999999999998</v>
      </c>
      <c r="I39" s="41">
        <v>-999.9</v>
      </c>
      <c r="J39" s="2">
        <v>3.9398</v>
      </c>
      <c r="K39" s="2">
        <v>3.476</v>
      </c>
      <c r="L39" s="2">
        <v>0.57379999999999998</v>
      </c>
      <c r="M39" s="2">
        <v>5.8192000000000004</v>
      </c>
      <c r="N39" s="2">
        <v>1.181</v>
      </c>
      <c r="O39" s="2">
        <v>0.71730000000000005</v>
      </c>
      <c r="P39" s="2">
        <v>3.0813000000000001</v>
      </c>
      <c r="Q39" s="2">
        <v>6.2954999999999997</v>
      </c>
      <c r="R39" s="2">
        <v>0.45669999999999999</v>
      </c>
      <c r="S39" s="2">
        <v>0.13550000000000001</v>
      </c>
      <c r="T39" s="2">
        <v>0.15509999999999999</v>
      </c>
      <c r="U39" s="2">
        <v>2.1160999999999999</v>
      </c>
      <c r="V39" s="2">
        <v>0.96140000000000003</v>
      </c>
      <c r="W39" s="2">
        <v>1.5125</v>
      </c>
      <c r="X39" s="2">
        <v>0.1245</v>
      </c>
      <c r="Y39" s="2">
        <v>1.2755000000000001</v>
      </c>
      <c r="Z39" s="2">
        <v>1.3779999999999999</v>
      </c>
      <c r="BK39" s="2"/>
    </row>
    <row r="40" spans="1:63" x14ac:dyDescent="0.25">
      <c r="A40" s="2">
        <v>2002</v>
      </c>
      <c r="B40" s="2">
        <v>6.39</v>
      </c>
      <c r="C40" s="2">
        <v>5.6722999999999999</v>
      </c>
      <c r="D40" s="2">
        <v>5.4257</v>
      </c>
      <c r="E40" s="2">
        <v>4.1037999999999997</v>
      </c>
      <c r="F40" s="2">
        <v>3.5541</v>
      </c>
      <c r="G40" s="2">
        <v>1.8642000000000001</v>
      </c>
      <c r="H40" s="2">
        <v>1.7002999999999999</v>
      </c>
      <c r="I40" s="2">
        <v>0.96099999999999997</v>
      </c>
      <c r="J40" s="2">
        <v>3.6238000000000001</v>
      </c>
      <c r="K40" s="2">
        <v>3.3235999999999999</v>
      </c>
      <c r="L40" s="2">
        <v>0.46700000000000003</v>
      </c>
      <c r="M40" s="2">
        <v>7.2079000000000004</v>
      </c>
      <c r="N40" s="2">
        <v>1.1104000000000001</v>
      </c>
      <c r="O40" s="2">
        <v>0.82620000000000005</v>
      </c>
      <c r="P40" s="2">
        <v>3.2027999999999999</v>
      </c>
      <c r="Q40" s="2">
        <v>6.2969999999999997</v>
      </c>
      <c r="R40" s="2">
        <v>0.39029999999999998</v>
      </c>
      <c r="S40" s="2">
        <v>0.1217</v>
      </c>
      <c r="T40" s="2">
        <v>0.2341</v>
      </c>
      <c r="U40" s="2">
        <v>2.4045000000000001</v>
      </c>
      <c r="V40" s="2">
        <v>1.0516000000000001</v>
      </c>
      <c r="W40" s="2">
        <v>1.2745</v>
      </c>
      <c r="X40" s="2">
        <v>9.6699999999999994E-2</v>
      </c>
      <c r="Y40" s="41">
        <v>-999.9</v>
      </c>
      <c r="Z40" s="2">
        <v>0.78459999999999996</v>
      </c>
      <c r="BK40" s="2"/>
    </row>
    <row r="41" spans="1:63" x14ac:dyDescent="0.25">
      <c r="A41" s="2">
        <v>2003</v>
      </c>
      <c r="B41" s="2">
        <v>7.2054999999999998</v>
      </c>
      <c r="C41" s="2">
        <v>6.1910999999999996</v>
      </c>
      <c r="D41" s="2">
        <v>6.9490999999999996</v>
      </c>
      <c r="E41" s="2">
        <v>4.4922000000000004</v>
      </c>
      <c r="F41" s="2">
        <v>3.5352999999999999</v>
      </c>
      <c r="G41" s="2">
        <v>2.2991999999999999</v>
      </c>
      <c r="H41" s="2">
        <v>2.3296000000000001</v>
      </c>
      <c r="I41" s="2">
        <v>1.1164000000000001</v>
      </c>
      <c r="J41" s="2">
        <v>3.5293000000000001</v>
      </c>
      <c r="K41" s="2">
        <v>3.6202000000000001</v>
      </c>
      <c r="L41" s="2">
        <v>0.60609999999999997</v>
      </c>
      <c r="M41" s="41">
        <v>-999.9</v>
      </c>
      <c r="N41" s="2">
        <v>1.2706999999999999</v>
      </c>
      <c r="O41" s="2">
        <v>0.78249999999999997</v>
      </c>
      <c r="P41" s="2">
        <v>3.3883000000000001</v>
      </c>
      <c r="Q41" s="2">
        <v>6.3342000000000001</v>
      </c>
      <c r="R41" s="2">
        <v>0.60199999999999998</v>
      </c>
      <c r="S41" s="2">
        <v>0.20680000000000001</v>
      </c>
      <c r="T41" s="2">
        <v>0.2681</v>
      </c>
      <c r="U41" s="2">
        <v>2.5642</v>
      </c>
      <c r="V41" s="2">
        <v>0.97119999999999995</v>
      </c>
      <c r="W41" s="2">
        <v>1.8492</v>
      </c>
      <c r="X41" s="2">
        <v>8.9800000000000005E-2</v>
      </c>
      <c r="Y41" s="2">
        <v>1.2029000000000001</v>
      </c>
      <c r="Z41" s="2">
        <v>0.88859999999999995</v>
      </c>
    </row>
    <row r="42" spans="1:63" x14ac:dyDescent="0.25">
      <c r="A42" s="2">
        <v>2004</v>
      </c>
      <c r="B42" s="2">
        <v>6.3601999999999999</v>
      </c>
      <c r="C42" s="2">
        <v>5.7403000000000004</v>
      </c>
      <c r="D42" s="2">
        <v>4.3587999999999996</v>
      </c>
      <c r="E42" s="2">
        <v>3.9178999999999999</v>
      </c>
      <c r="F42" s="2">
        <v>2.9094000000000002</v>
      </c>
      <c r="G42" s="41">
        <v>-999.9</v>
      </c>
      <c r="H42" s="41">
        <v>-999.9</v>
      </c>
      <c r="I42" s="41">
        <v>-999.9</v>
      </c>
      <c r="J42" s="2">
        <v>3.0510999999999999</v>
      </c>
      <c r="K42" s="2">
        <v>3.7172000000000001</v>
      </c>
      <c r="L42" s="2">
        <v>0.44850000000000001</v>
      </c>
      <c r="M42" s="2">
        <v>4.5011000000000001</v>
      </c>
      <c r="N42" s="2">
        <v>1.2169000000000001</v>
      </c>
      <c r="O42" s="2">
        <v>0.78649999999999998</v>
      </c>
      <c r="P42" s="2">
        <v>2.9626999999999999</v>
      </c>
      <c r="Q42" s="41">
        <v>-999.9</v>
      </c>
      <c r="R42" s="2">
        <v>0.39340000000000003</v>
      </c>
      <c r="S42" s="2">
        <v>0.1106</v>
      </c>
      <c r="T42" s="2">
        <v>0.1055</v>
      </c>
      <c r="U42" s="2">
        <v>2.1154000000000002</v>
      </c>
      <c r="V42" s="2">
        <v>1.1166</v>
      </c>
      <c r="W42" s="2">
        <v>1.3573</v>
      </c>
      <c r="X42" s="2">
        <v>9.5100000000000004E-2</v>
      </c>
      <c r="Y42" s="2">
        <v>1.0628</v>
      </c>
      <c r="Z42" s="2">
        <v>0.64580000000000004</v>
      </c>
    </row>
    <row r="43" spans="1:63" x14ac:dyDescent="0.25">
      <c r="A43" s="2">
        <v>2005</v>
      </c>
      <c r="B43" s="2">
        <v>5.78</v>
      </c>
      <c r="C43" s="2">
        <v>5.0689000000000002</v>
      </c>
      <c r="D43" s="2">
        <v>3.4277000000000002</v>
      </c>
      <c r="E43" s="2">
        <v>4.2488000000000001</v>
      </c>
      <c r="F43" s="2">
        <v>3.2364000000000002</v>
      </c>
      <c r="G43" s="2">
        <v>2.2446999999999999</v>
      </c>
      <c r="H43" s="2">
        <v>2.2694999999999999</v>
      </c>
      <c r="I43" s="2">
        <v>1.1172</v>
      </c>
      <c r="J43" s="2">
        <v>2.9079000000000002</v>
      </c>
      <c r="K43" s="2">
        <v>2.6968000000000001</v>
      </c>
      <c r="L43" s="2">
        <v>1.2388999999999999</v>
      </c>
      <c r="M43" s="2">
        <v>5.7293000000000003</v>
      </c>
      <c r="N43" s="2">
        <v>1.2357</v>
      </c>
      <c r="O43" s="2">
        <v>0.80430000000000001</v>
      </c>
      <c r="P43" s="2">
        <v>3.7067000000000001</v>
      </c>
      <c r="Q43" s="2">
        <v>6.3952</v>
      </c>
      <c r="R43" s="2">
        <v>0.43490000000000001</v>
      </c>
      <c r="S43" s="2">
        <v>0.10979999999999999</v>
      </c>
      <c r="T43" s="2">
        <v>0.1762</v>
      </c>
      <c r="U43" s="2">
        <v>2.2799999999999998</v>
      </c>
      <c r="V43" s="2">
        <v>1.2679</v>
      </c>
      <c r="W43" s="2">
        <v>1.5302</v>
      </c>
      <c r="X43" s="2">
        <v>9.9500000000000005E-2</v>
      </c>
      <c r="Y43" s="2">
        <v>1.3192999999999999</v>
      </c>
      <c r="Z43" s="2">
        <v>0.75</v>
      </c>
    </row>
    <row r="44" spans="1:63" x14ac:dyDescent="0.25">
      <c r="A44" s="2">
        <v>2006</v>
      </c>
      <c r="B44" s="2">
        <v>5.4832999999999998</v>
      </c>
      <c r="C44" s="2">
        <v>4.9743000000000004</v>
      </c>
      <c r="D44" s="2">
        <v>5.1223999999999998</v>
      </c>
      <c r="E44" s="2">
        <v>2.8397000000000001</v>
      </c>
      <c r="F44" s="2">
        <v>3.3129</v>
      </c>
      <c r="G44" s="2">
        <v>1.7606999999999999</v>
      </c>
      <c r="H44" s="41">
        <v>-999.9</v>
      </c>
      <c r="I44" s="2">
        <v>1.1816</v>
      </c>
      <c r="J44" s="2">
        <v>2.2515000000000001</v>
      </c>
      <c r="K44" s="2">
        <v>3.1888000000000001</v>
      </c>
      <c r="L44" s="2">
        <v>0.82050000000000001</v>
      </c>
      <c r="M44" s="2">
        <v>5.5682</v>
      </c>
      <c r="N44" s="2">
        <v>1.1314</v>
      </c>
      <c r="O44" s="2">
        <v>0.60560000000000003</v>
      </c>
      <c r="P44" s="2">
        <v>2.4285999999999999</v>
      </c>
      <c r="Q44" s="2">
        <v>5.5490000000000004</v>
      </c>
      <c r="R44" s="2">
        <v>0.35859999999999997</v>
      </c>
      <c r="S44" s="41">
        <v>-999.9</v>
      </c>
      <c r="T44" s="2">
        <v>0.16869999999999999</v>
      </c>
      <c r="U44" s="2">
        <v>2.5335999999999999</v>
      </c>
      <c r="V44" s="2">
        <v>0.95520000000000005</v>
      </c>
      <c r="W44" s="2">
        <v>1.5548</v>
      </c>
      <c r="X44" s="2">
        <v>0.1173</v>
      </c>
      <c r="Y44" s="2">
        <v>1.3376999999999999</v>
      </c>
      <c r="Z44" s="2">
        <v>0.6704</v>
      </c>
    </row>
    <row r="45" spans="1:63" x14ac:dyDescent="0.25">
      <c r="A45" s="2">
        <v>2007</v>
      </c>
      <c r="B45" s="2">
        <v>5.7667999999999999</v>
      </c>
      <c r="C45" s="2">
        <v>5.7634999999999996</v>
      </c>
      <c r="D45" s="2">
        <v>3.6696</v>
      </c>
      <c r="E45" s="2">
        <v>2.5205000000000002</v>
      </c>
      <c r="F45" s="2">
        <v>2.8435999999999999</v>
      </c>
      <c r="G45" s="41">
        <v>-999.9</v>
      </c>
      <c r="H45" s="2">
        <v>1.7586999999999999</v>
      </c>
      <c r="I45" s="41">
        <v>-999.9</v>
      </c>
      <c r="J45" s="2">
        <v>3.1699000000000002</v>
      </c>
      <c r="K45" s="2">
        <v>3.6934999999999998</v>
      </c>
      <c r="L45" s="2">
        <v>1.0337000000000001</v>
      </c>
      <c r="M45" s="2">
        <v>6.1159999999999997</v>
      </c>
      <c r="N45" s="2">
        <v>1.2053</v>
      </c>
      <c r="O45" s="41">
        <v>-999.9</v>
      </c>
      <c r="P45" s="2">
        <v>2.9756</v>
      </c>
      <c r="Q45" s="2">
        <v>7.3691000000000004</v>
      </c>
      <c r="R45" s="2">
        <v>0.3881</v>
      </c>
      <c r="S45" s="2">
        <v>0.13250000000000001</v>
      </c>
      <c r="T45" s="2">
        <v>0.22550000000000001</v>
      </c>
      <c r="U45" s="2">
        <v>2.5840000000000001</v>
      </c>
      <c r="V45" s="2">
        <v>0.95189999999999997</v>
      </c>
      <c r="W45" s="2">
        <v>1.5541</v>
      </c>
      <c r="X45" s="2">
        <v>7.7600000000000002E-2</v>
      </c>
      <c r="Y45" s="2">
        <v>1.2534000000000001</v>
      </c>
      <c r="Z45" s="2">
        <v>0.63219999999999998</v>
      </c>
    </row>
    <row r="46" spans="1:63" x14ac:dyDescent="0.25">
      <c r="A46" s="2">
        <v>2008</v>
      </c>
      <c r="B46" s="2">
        <v>5.3872</v>
      </c>
      <c r="C46" s="2">
        <v>4.88</v>
      </c>
      <c r="D46" s="41">
        <v>-999.9</v>
      </c>
      <c r="E46" s="2">
        <v>2.2282999999999999</v>
      </c>
      <c r="F46" s="2">
        <v>2.4689000000000001</v>
      </c>
      <c r="G46" s="2">
        <v>1.421</v>
      </c>
      <c r="H46" s="2">
        <v>1.9782999999999999</v>
      </c>
      <c r="I46" s="2">
        <v>0.98260000000000003</v>
      </c>
      <c r="J46" s="2">
        <v>2.0356000000000001</v>
      </c>
      <c r="K46" s="2">
        <v>2.7589000000000001</v>
      </c>
      <c r="L46" s="2">
        <v>0.99339999999999995</v>
      </c>
      <c r="M46" s="41">
        <v>-999.9</v>
      </c>
      <c r="N46" s="2">
        <v>0.60199999999999998</v>
      </c>
      <c r="O46" s="2">
        <v>0.63759999999999994</v>
      </c>
      <c r="P46" s="41">
        <v>-999.9</v>
      </c>
      <c r="Q46" s="2">
        <v>6.4554</v>
      </c>
      <c r="R46" s="2">
        <v>0.23269999999999999</v>
      </c>
      <c r="S46" s="2">
        <v>0.11890000000000001</v>
      </c>
      <c r="T46" s="2">
        <v>6.3100000000000003E-2</v>
      </c>
      <c r="U46" s="2">
        <v>2.2269000000000001</v>
      </c>
      <c r="V46" s="2">
        <v>1.0584</v>
      </c>
      <c r="W46" s="2">
        <v>1.3905000000000001</v>
      </c>
      <c r="X46" s="2">
        <v>9.1899999999999996E-2</v>
      </c>
      <c r="Y46" s="2">
        <v>0.98970000000000002</v>
      </c>
      <c r="Z46" s="2">
        <v>0.40739999999999998</v>
      </c>
    </row>
    <row r="47" spans="1:63" x14ac:dyDescent="0.25">
      <c r="A47" s="2">
        <v>2009</v>
      </c>
      <c r="B47" s="2">
        <v>5.8777999999999997</v>
      </c>
      <c r="C47" s="2">
        <v>5.2645999999999997</v>
      </c>
      <c r="D47" s="2">
        <v>4.2458</v>
      </c>
      <c r="E47" s="2">
        <v>2.7534999999999998</v>
      </c>
      <c r="F47" s="2">
        <v>2.5381999999999998</v>
      </c>
      <c r="G47" s="2">
        <v>1.8553999999999999</v>
      </c>
      <c r="H47" s="2">
        <v>1.8036000000000001</v>
      </c>
      <c r="I47" s="2">
        <v>0.8831</v>
      </c>
      <c r="J47" s="2">
        <v>2.1030000000000002</v>
      </c>
      <c r="K47" s="2">
        <v>3.2709999999999999</v>
      </c>
      <c r="L47" s="2">
        <v>0.74329999999999996</v>
      </c>
      <c r="M47" s="41">
        <v>-999.9</v>
      </c>
      <c r="N47" s="2">
        <v>0.79620000000000002</v>
      </c>
      <c r="O47" s="2">
        <v>0.53410000000000002</v>
      </c>
      <c r="P47" s="2">
        <v>3.0726</v>
      </c>
      <c r="Q47" s="2">
        <v>7.3842999999999996</v>
      </c>
      <c r="R47" s="2">
        <v>0.38400000000000001</v>
      </c>
      <c r="S47" s="2">
        <v>9.8199999999999996E-2</v>
      </c>
      <c r="T47" s="2">
        <v>0.17929999999999999</v>
      </c>
      <c r="U47" s="2">
        <v>2.2622</v>
      </c>
      <c r="V47" s="2">
        <v>0.94479999999999997</v>
      </c>
      <c r="W47" s="2">
        <v>1.2015</v>
      </c>
      <c r="X47" s="2">
        <v>9.5399999999999999E-2</v>
      </c>
      <c r="Y47" s="2">
        <v>0.99180000000000001</v>
      </c>
      <c r="Z47" s="2">
        <v>0.54820000000000002</v>
      </c>
    </row>
    <row r="48" spans="1:63" x14ac:dyDescent="0.25">
      <c r="A48" s="2">
        <v>2010</v>
      </c>
      <c r="B48" s="2">
        <v>5.2678000000000003</v>
      </c>
      <c r="C48" s="2">
        <v>4.87</v>
      </c>
      <c r="D48" s="2">
        <v>5.2081999999999997</v>
      </c>
      <c r="E48" s="2">
        <v>2.6989999999999998</v>
      </c>
      <c r="F48" s="2">
        <v>2.6943999999999999</v>
      </c>
      <c r="G48" s="2">
        <v>1.8613</v>
      </c>
      <c r="H48" s="2">
        <v>1.9080999999999999</v>
      </c>
      <c r="I48" s="2">
        <v>1.0369999999999999</v>
      </c>
      <c r="J48" s="2">
        <v>2.9937999999999998</v>
      </c>
      <c r="K48" s="2">
        <v>2.7772000000000001</v>
      </c>
      <c r="L48" s="2">
        <v>1.4675</v>
      </c>
      <c r="M48" s="2">
        <v>6.3140000000000001</v>
      </c>
      <c r="N48" s="2">
        <v>0.96179999999999999</v>
      </c>
      <c r="O48" s="41">
        <v>-999.9</v>
      </c>
      <c r="P48" s="2">
        <v>2.5171000000000001</v>
      </c>
      <c r="Q48" s="2">
        <v>4.3486000000000002</v>
      </c>
      <c r="R48" s="2">
        <v>0.32819999999999999</v>
      </c>
      <c r="S48" s="2">
        <v>0.12759999999999999</v>
      </c>
      <c r="T48" s="2">
        <v>0.25069999999999998</v>
      </c>
      <c r="U48" s="2">
        <v>2.2216</v>
      </c>
      <c r="V48" s="2">
        <v>0.99839999999999995</v>
      </c>
      <c r="W48" s="2">
        <v>1.4509000000000001</v>
      </c>
      <c r="X48" s="2">
        <v>7.3899999999999993E-2</v>
      </c>
      <c r="Y48" s="2">
        <v>1.1641999999999999</v>
      </c>
      <c r="Z48" s="2">
        <v>0.7278</v>
      </c>
    </row>
    <row r="49" spans="1:26" x14ac:dyDescent="0.25">
      <c r="A49" s="2">
        <v>2011</v>
      </c>
      <c r="B49" s="2">
        <v>6.6933999999999996</v>
      </c>
      <c r="C49" s="2">
        <v>5.7733999999999996</v>
      </c>
      <c r="D49" s="2">
        <v>4.3876999999999997</v>
      </c>
      <c r="E49" s="2">
        <v>3.1286999999999998</v>
      </c>
      <c r="F49" s="2">
        <v>2.8389000000000002</v>
      </c>
      <c r="G49" s="2">
        <v>1.9842</v>
      </c>
      <c r="H49" s="2">
        <v>2.1797</v>
      </c>
      <c r="I49" s="2">
        <v>0.93459999999999999</v>
      </c>
      <c r="J49" s="2">
        <v>2.9382999999999999</v>
      </c>
      <c r="K49" s="2">
        <v>2.5131000000000001</v>
      </c>
      <c r="L49" s="2">
        <v>1.4173</v>
      </c>
      <c r="M49" s="41">
        <v>-999.9</v>
      </c>
      <c r="N49" s="2">
        <v>1.1296999999999999</v>
      </c>
      <c r="O49" s="2">
        <v>0.68710000000000004</v>
      </c>
      <c r="P49" s="2">
        <v>3.1581999999999999</v>
      </c>
      <c r="Q49" s="2">
        <v>5.6319999999999997</v>
      </c>
      <c r="R49" s="2">
        <v>0.3614</v>
      </c>
      <c r="S49" s="2">
        <v>0.1183</v>
      </c>
      <c r="T49" s="2">
        <v>0.1515</v>
      </c>
      <c r="U49" s="2">
        <v>2.3351000000000002</v>
      </c>
      <c r="V49" s="2">
        <v>1.0837000000000001</v>
      </c>
      <c r="W49" s="41">
        <v>-999.9</v>
      </c>
      <c r="X49" s="2">
        <v>0.1071</v>
      </c>
      <c r="Y49" s="2">
        <v>1.0964</v>
      </c>
      <c r="Z49" s="2">
        <v>0.88</v>
      </c>
    </row>
    <row r="50" spans="1:26" x14ac:dyDescent="0.25">
      <c r="A50" s="2">
        <v>2012</v>
      </c>
      <c r="B50" s="2">
        <v>5.2942999999999998</v>
      </c>
      <c r="C50" s="2">
        <v>4.7788000000000004</v>
      </c>
      <c r="D50" s="2">
        <v>4.0273000000000003</v>
      </c>
      <c r="E50" s="2">
        <v>2.7158000000000002</v>
      </c>
      <c r="F50" s="2">
        <v>2.3879999999999999</v>
      </c>
      <c r="G50" s="2">
        <v>1.8796999999999999</v>
      </c>
      <c r="H50" s="2">
        <v>2.2656999999999998</v>
      </c>
      <c r="I50" s="2">
        <v>0.92630000000000001</v>
      </c>
      <c r="J50" s="2">
        <v>4.1151</v>
      </c>
      <c r="K50" s="2">
        <v>3.0432999999999999</v>
      </c>
      <c r="L50" s="2">
        <v>0.98699999999999999</v>
      </c>
      <c r="M50" s="2">
        <v>4.4215999999999998</v>
      </c>
      <c r="N50" s="2">
        <v>1.1782999999999999</v>
      </c>
      <c r="O50" s="2">
        <v>0.70609999999999995</v>
      </c>
      <c r="P50" s="2">
        <v>0.87690000000000001</v>
      </c>
      <c r="Q50" s="2">
        <v>4.9756999999999998</v>
      </c>
      <c r="R50" s="2">
        <v>0.40579999999999999</v>
      </c>
      <c r="S50" s="2">
        <v>0.18240000000000001</v>
      </c>
      <c r="T50" s="2">
        <v>0.24390000000000001</v>
      </c>
      <c r="U50" s="2">
        <v>2.3635999999999999</v>
      </c>
      <c r="V50" s="2">
        <v>1.1499999999999999</v>
      </c>
      <c r="W50" s="2">
        <v>1.4401999999999999</v>
      </c>
      <c r="X50" s="2">
        <v>7.0499999999999993E-2</v>
      </c>
      <c r="Y50" s="2">
        <v>1.3734999999999999</v>
      </c>
      <c r="Z50" s="2">
        <v>0.87609999999999999</v>
      </c>
    </row>
    <row r="52" spans="1:26" x14ac:dyDescent="0.25">
      <c r="A52" s="105" t="s">
        <v>137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25">
      <c r="B53" s="2" t="s">
        <v>121</v>
      </c>
      <c r="C53" s="2" t="s">
        <v>122</v>
      </c>
      <c r="D53" s="2" t="s">
        <v>123</v>
      </c>
      <c r="E53" s="2" t="s">
        <v>15</v>
      </c>
      <c r="F53" s="2" t="s">
        <v>19</v>
      </c>
      <c r="G53" s="2" t="s">
        <v>20</v>
      </c>
      <c r="H53" s="2" t="s">
        <v>21</v>
      </c>
      <c r="I53" s="2" t="s">
        <v>22</v>
      </c>
      <c r="J53" s="2" t="s">
        <v>67</v>
      </c>
      <c r="K53" s="2" t="s">
        <v>68</v>
      </c>
      <c r="L53" s="2" t="s">
        <v>73</v>
      </c>
      <c r="M53" s="2" t="s">
        <v>2</v>
      </c>
      <c r="N53" s="2" t="s">
        <v>77</v>
      </c>
      <c r="O53" s="2" t="s">
        <v>78</v>
      </c>
      <c r="P53" s="2" t="s">
        <v>79</v>
      </c>
      <c r="Q53" s="2" t="s">
        <v>80</v>
      </c>
      <c r="R53" s="2" t="s">
        <v>81</v>
      </c>
      <c r="S53" s="2" t="s">
        <v>83</v>
      </c>
      <c r="T53" s="2" t="s">
        <v>84</v>
      </c>
      <c r="U53" s="2" t="s">
        <v>87</v>
      </c>
      <c r="V53" s="2" t="s">
        <v>88</v>
      </c>
      <c r="W53" s="2" t="s">
        <v>136</v>
      </c>
      <c r="X53" s="2" t="s">
        <v>98</v>
      </c>
      <c r="Y53" s="2" t="s">
        <v>100</v>
      </c>
      <c r="Z53" s="2" t="s">
        <v>103</v>
      </c>
    </row>
    <row r="54" spans="1:26" x14ac:dyDescent="0.25">
      <c r="A54" s="2">
        <v>1990</v>
      </c>
      <c r="B54" s="2">
        <v>5.5942999999999996</v>
      </c>
      <c r="C54" s="2">
        <v>4.8833000000000002</v>
      </c>
      <c r="D54" s="2">
        <v>8.2973999999999997</v>
      </c>
      <c r="E54" s="2">
        <v>4.1241000000000003</v>
      </c>
      <c r="F54" s="10">
        <v>2.4529999999999998</v>
      </c>
      <c r="G54" s="2">
        <v>1.3077000000000001</v>
      </c>
      <c r="H54" s="2">
        <v>2.1705999999999999</v>
      </c>
      <c r="I54" s="2">
        <v>1.0942000000000001</v>
      </c>
      <c r="J54" s="41">
        <v>-999.9</v>
      </c>
      <c r="K54" s="41">
        <v>-999.9</v>
      </c>
      <c r="L54" s="2">
        <v>0.31409999999999999</v>
      </c>
      <c r="M54" s="2">
        <v>5.1204000000000001</v>
      </c>
      <c r="N54" s="2">
        <v>3.2187999999999999</v>
      </c>
      <c r="O54" s="2">
        <v>4.5115999999999996</v>
      </c>
      <c r="P54" s="2">
        <v>2.4348000000000001</v>
      </c>
      <c r="Q54" s="2">
        <v>8.9413999999999998</v>
      </c>
      <c r="R54" s="2">
        <v>0.52610000000000001</v>
      </c>
      <c r="S54" s="2">
        <v>0.27339999999999998</v>
      </c>
      <c r="T54" s="2">
        <v>0.31590000000000001</v>
      </c>
      <c r="U54" s="2">
        <v>2.9756999999999998</v>
      </c>
      <c r="V54" s="41">
        <v>-999.9</v>
      </c>
      <c r="W54" s="2">
        <v>1.2229000000000001</v>
      </c>
      <c r="X54" s="2">
        <v>0.16289999999999999</v>
      </c>
      <c r="Y54" s="2">
        <v>1.4387000000000001</v>
      </c>
      <c r="Z54" s="2">
        <v>0.99750000000000005</v>
      </c>
    </row>
    <row r="55" spans="1:26" x14ac:dyDescent="0.25">
      <c r="A55" s="2">
        <v>1991</v>
      </c>
      <c r="B55" s="2">
        <v>4.2865000000000002</v>
      </c>
      <c r="C55" s="2">
        <v>2.9455</v>
      </c>
      <c r="D55" s="2">
        <v>6.4813000000000001</v>
      </c>
      <c r="E55" s="2">
        <v>5.4802</v>
      </c>
      <c r="F55" s="41">
        <v>-999.9</v>
      </c>
      <c r="G55" s="2">
        <v>1.2615000000000001</v>
      </c>
      <c r="H55" s="2">
        <v>2.3435000000000001</v>
      </c>
      <c r="I55" s="2">
        <v>1.038</v>
      </c>
      <c r="J55" s="10">
        <v>4.1932999999999998</v>
      </c>
      <c r="K55" s="2">
        <v>3.0034000000000001</v>
      </c>
      <c r="L55" s="2">
        <v>0.47589999999999999</v>
      </c>
      <c r="M55" s="2">
        <v>4.2876000000000003</v>
      </c>
      <c r="N55" s="2">
        <v>4.0090000000000003</v>
      </c>
      <c r="O55" s="2">
        <v>1.2482</v>
      </c>
      <c r="P55" s="2">
        <v>2.7829999999999999</v>
      </c>
      <c r="Q55" s="2">
        <v>7.9577999999999998</v>
      </c>
      <c r="R55" s="2">
        <v>0.68530000000000002</v>
      </c>
      <c r="S55" s="2">
        <v>0.35160000000000002</v>
      </c>
      <c r="T55" s="2">
        <v>0.253</v>
      </c>
      <c r="U55" s="2">
        <v>3.3673000000000002</v>
      </c>
      <c r="V55" s="2">
        <v>0.99739999999999995</v>
      </c>
      <c r="W55" s="2">
        <v>1.1973</v>
      </c>
      <c r="X55" s="2">
        <v>0.18609999999999999</v>
      </c>
      <c r="Y55" s="2">
        <v>1.0901000000000001</v>
      </c>
      <c r="Z55" s="2">
        <v>1.4354</v>
      </c>
    </row>
    <row r="56" spans="1:26" x14ac:dyDescent="0.25">
      <c r="A56" s="2">
        <v>1992</v>
      </c>
      <c r="B56" s="2">
        <v>4.4557000000000002</v>
      </c>
      <c r="C56" s="2">
        <v>2.8378000000000001</v>
      </c>
      <c r="D56" s="2">
        <v>4.3192000000000004</v>
      </c>
      <c r="E56" s="2">
        <v>3.5129999999999999</v>
      </c>
      <c r="F56" s="2">
        <v>1.0201</v>
      </c>
      <c r="G56" s="2">
        <v>1.3411</v>
      </c>
      <c r="H56" s="2">
        <v>2.1846999999999999</v>
      </c>
      <c r="I56" s="2">
        <v>1.0325</v>
      </c>
      <c r="J56" s="2">
        <v>4.3653000000000004</v>
      </c>
      <c r="K56" s="2">
        <v>2.8879000000000001</v>
      </c>
      <c r="L56" s="2">
        <v>0.33139999999999997</v>
      </c>
      <c r="M56" s="2">
        <v>5.3224999999999998</v>
      </c>
      <c r="N56" s="2">
        <v>2.2198000000000002</v>
      </c>
      <c r="O56" s="2">
        <v>0.95189999999999997</v>
      </c>
      <c r="P56" s="2">
        <v>2.6709999999999998</v>
      </c>
      <c r="Q56" s="41">
        <v>-999.9</v>
      </c>
      <c r="R56" s="2">
        <v>0.4733</v>
      </c>
      <c r="S56" s="2">
        <v>0.2346</v>
      </c>
      <c r="T56" s="2">
        <v>0.20100000000000001</v>
      </c>
      <c r="U56" s="2">
        <v>2.5388000000000002</v>
      </c>
      <c r="V56" s="2">
        <v>2.1185</v>
      </c>
      <c r="W56" s="2">
        <v>1.1514</v>
      </c>
      <c r="X56" s="2">
        <v>0.14269999999999999</v>
      </c>
      <c r="Y56" s="2">
        <v>1.0646</v>
      </c>
      <c r="Z56" s="2">
        <v>1.7721</v>
      </c>
    </row>
    <row r="57" spans="1:26" x14ac:dyDescent="0.25">
      <c r="A57" s="2">
        <v>1993</v>
      </c>
      <c r="B57" s="2">
        <v>3.3433999999999999</v>
      </c>
      <c r="C57" s="2">
        <v>3.5489000000000002</v>
      </c>
      <c r="D57" s="2">
        <v>3.6097000000000001</v>
      </c>
      <c r="E57" s="2">
        <v>3.3776000000000002</v>
      </c>
      <c r="F57" s="2">
        <v>3.0108000000000001</v>
      </c>
      <c r="G57" s="2">
        <v>0.96089999999999998</v>
      </c>
      <c r="H57" s="2">
        <v>1.782</v>
      </c>
      <c r="I57" s="2">
        <v>1.0478000000000001</v>
      </c>
      <c r="J57" s="41">
        <v>-999.9</v>
      </c>
      <c r="K57" s="2">
        <v>3.4687999999999999</v>
      </c>
      <c r="L57" s="2">
        <v>0.31459999999999999</v>
      </c>
      <c r="M57" s="2">
        <v>5.4793000000000003</v>
      </c>
      <c r="N57" s="2">
        <v>2.7271000000000001</v>
      </c>
      <c r="O57" s="2">
        <v>1.2576000000000001</v>
      </c>
      <c r="P57" s="2">
        <v>1.9963</v>
      </c>
      <c r="Q57" s="2">
        <v>7.0030999999999999</v>
      </c>
      <c r="R57" s="2">
        <v>0.33110000000000001</v>
      </c>
      <c r="S57" s="2">
        <v>0.10390000000000001</v>
      </c>
      <c r="T57" s="2">
        <v>0.14599999999999999</v>
      </c>
      <c r="U57" s="2">
        <v>2.1888999999999998</v>
      </c>
      <c r="V57" s="2">
        <v>1.6027</v>
      </c>
      <c r="W57" s="2">
        <v>0.91710000000000003</v>
      </c>
      <c r="X57" s="2">
        <v>0.1045</v>
      </c>
      <c r="Y57" s="2">
        <v>1.3162</v>
      </c>
      <c r="Z57" s="2">
        <v>1.6473</v>
      </c>
    </row>
    <row r="58" spans="1:26" x14ac:dyDescent="0.25">
      <c r="A58" s="2">
        <v>1994</v>
      </c>
      <c r="B58" s="41">
        <v>-999.9</v>
      </c>
      <c r="C58" s="2">
        <v>1.9342999999999999</v>
      </c>
      <c r="D58" s="2">
        <v>3.5186000000000002</v>
      </c>
      <c r="E58" s="2">
        <v>3.42</v>
      </c>
      <c r="F58" s="2">
        <v>1.7882</v>
      </c>
      <c r="G58" s="2">
        <v>1.4528000000000001</v>
      </c>
      <c r="H58" s="2">
        <v>1.7042999999999999</v>
      </c>
      <c r="I58" s="2">
        <v>0.99570000000000003</v>
      </c>
      <c r="J58" s="2">
        <v>3.9834000000000001</v>
      </c>
      <c r="K58" s="2">
        <v>3.7387999999999999</v>
      </c>
      <c r="L58" s="2">
        <v>0.27550000000000002</v>
      </c>
      <c r="M58" s="2">
        <v>4.3521999999999998</v>
      </c>
      <c r="N58" s="2">
        <v>3.1202999999999999</v>
      </c>
      <c r="O58" s="2">
        <v>1.0263</v>
      </c>
      <c r="P58" s="41">
        <v>-999.9</v>
      </c>
      <c r="Q58" s="2">
        <v>7.9093</v>
      </c>
      <c r="R58" s="2">
        <v>0.45429999999999998</v>
      </c>
      <c r="S58" s="2">
        <v>0.16919999999999999</v>
      </c>
      <c r="T58" s="2">
        <v>0.2374</v>
      </c>
      <c r="U58" s="2">
        <v>2.6392000000000002</v>
      </c>
      <c r="V58" s="2">
        <v>0.90690000000000004</v>
      </c>
      <c r="W58" s="2">
        <v>1.1233</v>
      </c>
      <c r="X58" s="2">
        <v>0.1381</v>
      </c>
      <c r="Y58" s="2">
        <v>1.0313000000000001</v>
      </c>
      <c r="Z58" s="2">
        <v>1.9744999999999999</v>
      </c>
    </row>
    <row r="59" spans="1:26" x14ac:dyDescent="0.25">
      <c r="A59" s="2">
        <v>1995</v>
      </c>
      <c r="B59" s="2">
        <v>5.0392999999999999</v>
      </c>
      <c r="C59" s="2">
        <v>3.8589000000000002</v>
      </c>
      <c r="D59" s="2">
        <v>3.3995000000000002</v>
      </c>
      <c r="E59" s="2">
        <v>3.1848000000000001</v>
      </c>
      <c r="F59" s="2">
        <v>1.4594</v>
      </c>
      <c r="G59" s="2">
        <v>1.3636999999999999</v>
      </c>
      <c r="H59" s="2">
        <v>1.8340000000000001</v>
      </c>
      <c r="I59" s="2">
        <v>1.1577999999999999</v>
      </c>
      <c r="J59" s="2">
        <v>3.5632999999999999</v>
      </c>
      <c r="K59" s="2">
        <v>3.7092000000000001</v>
      </c>
      <c r="L59" s="2">
        <v>0.53969999999999996</v>
      </c>
      <c r="M59" s="2">
        <v>3.8378999999999999</v>
      </c>
      <c r="N59" s="2">
        <v>4.8731999999999998</v>
      </c>
      <c r="O59" s="2">
        <v>1.115</v>
      </c>
      <c r="P59" s="2">
        <v>1.7136</v>
      </c>
      <c r="Q59" s="2">
        <v>6.8390000000000004</v>
      </c>
      <c r="R59" s="2">
        <v>0.4325</v>
      </c>
      <c r="S59" s="2">
        <v>0.17660000000000001</v>
      </c>
      <c r="T59" s="2">
        <v>0.23300000000000001</v>
      </c>
      <c r="U59" s="2">
        <v>2.5920000000000001</v>
      </c>
      <c r="V59" s="2">
        <v>1.7416</v>
      </c>
      <c r="W59" s="2">
        <v>1.4147000000000001</v>
      </c>
      <c r="X59" s="2">
        <v>0.15049999999999999</v>
      </c>
      <c r="Y59" s="2">
        <v>1.1012</v>
      </c>
      <c r="Z59" s="2">
        <v>1.3549</v>
      </c>
    </row>
    <row r="60" spans="1:26" x14ac:dyDescent="0.25">
      <c r="A60" s="2">
        <v>1996</v>
      </c>
      <c r="B60" s="2">
        <v>4.5666000000000002</v>
      </c>
      <c r="C60" s="2">
        <v>3.6534</v>
      </c>
      <c r="D60" s="2">
        <v>3.7997000000000001</v>
      </c>
      <c r="E60" s="2">
        <v>3.4257</v>
      </c>
      <c r="F60" s="2">
        <v>2.0339</v>
      </c>
      <c r="G60" s="2">
        <v>1.7161</v>
      </c>
      <c r="H60" s="2">
        <v>1.6153999999999999</v>
      </c>
      <c r="I60" s="2">
        <v>1.0290999999999999</v>
      </c>
      <c r="J60" s="10">
        <v>2.7067999999999999</v>
      </c>
      <c r="K60" s="2">
        <v>2.5181</v>
      </c>
      <c r="L60" s="2">
        <v>0.48180000000000001</v>
      </c>
      <c r="M60" s="2">
        <v>4.2595000000000001</v>
      </c>
      <c r="N60" s="2">
        <v>1.84</v>
      </c>
      <c r="O60" s="2">
        <v>0.70320000000000005</v>
      </c>
      <c r="P60" s="2">
        <v>2.1858</v>
      </c>
      <c r="Q60" s="2">
        <v>10.7255</v>
      </c>
      <c r="R60" s="2">
        <v>0.5877</v>
      </c>
      <c r="S60" s="2">
        <v>0.14630000000000001</v>
      </c>
      <c r="T60" s="2">
        <v>0.30559999999999998</v>
      </c>
      <c r="U60" s="2">
        <v>2.1915</v>
      </c>
      <c r="V60" s="2">
        <v>1.1508</v>
      </c>
      <c r="W60" s="2">
        <v>1.9038999999999999</v>
      </c>
      <c r="X60" s="2">
        <v>0.16889999999999999</v>
      </c>
      <c r="Y60" s="2">
        <v>1.2739</v>
      </c>
      <c r="Z60" s="2">
        <v>1.2534000000000001</v>
      </c>
    </row>
    <row r="61" spans="1:26" x14ac:dyDescent="0.25">
      <c r="A61" s="2">
        <v>1997</v>
      </c>
      <c r="B61" s="2">
        <v>6.0109000000000004</v>
      </c>
      <c r="C61" s="2">
        <v>4.6738999999999997</v>
      </c>
      <c r="D61" s="2">
        <v>2.9076</v>
      </c>
      <c r="E61" s="2">
        <v>3.2660999999999998</v>
      </c>
      <c r="F61" s="2">
        <v>2.1215999999999999</v>
      </c>
      <c r="G61" s="2">
        <v>1.7315</v>
      </c>
      <c r="H61" s="2">
        <v>1.5241</v>
      </c>
      <c r="I61" s="2">
        <v>1.1811</v>
      </c>
      <c r="J61" s="41">
        <v>-999.9</v>
      </c>
      <c r="K61" s="2">
        <v>3.3885999999999998</v>
      </c>
      <c r="L61" s="2">
        <v>0.4042</v>
      </c>
      <c r="M61" s="2">
        <v>3.6880000000000002</v>
      </c>
      <c r="N61" s="2">
        <v>3.1355</v>
      </c>
      <c r="O61" s="2">
        <v>1.0902000000000001</v>
      </c>
      <c r="P61" s="2">
        <v>2.8814000000000002</v>
      </c>
      <c r="Q61" s="2">
        <v>6.9606000000000003</v>
      </c>
      <c r="R61" s="2">
        <v>0.56399999999999995</v>
      </c>
      <c r="S61" s="2">
        <v>0.21809999999999999</v>
      </c>
      <c r="T61" s="2">
        <v>0.35849999999999999</v>
      </c>
      <c r="U61" s="2">
        <v>2.2606000000000002</v>
      </c>
      <c r="V61" s="2">
        <v>0.9264</v>
      </c>
      <c r="W61" s="2">
        <v>1.2099</v>
      </c>
      <c r="X61" s="2">
        <v>0.14130000000000001</v>
      </c>
      <c r="Y61" s="2">
        <v>1.0814999999999999</v>
      </c>
      <c r="Z61" s="2">
        <v>1.3902000000000001</v>
      </c>
    </row>
    <row r="62" spans="1:26" x14ac:dyDescent="0.25">
      <c r="A62" s="2">
        <v>1998</v>
      </c>
      <c r="B62" s="2">
        <v>4.6630000000000003</v>
      </c>
      <c r="C62" s="2">
        <v>3.3370000000000002</v>
      </c>
      <c r="D62" s="2">
        <v>3.3580999999999999</v>
      </c>
      <c r="E62" s="2">
        <v>3.4125999999999999</v>
      </c>
      <c r="F62" s="2">
        <v>2.3241999999999998</v>
      </c>
      <c r="G62" s="2">
        <v>1.0888</v>
      </c>
      <c r="H62" s="2">
        <v>1.657</v>
      </c>
      <c r="I62" s="2">
        <v>1.0605</v>
      </c>
      <c r="J62" s="2">
        <v>2.3938999999999999</v>
      </c>
      <c r="K62" s="41">
        <v>-999.9</v>
      </c>
      <c r="L62" s="41">
        <v>-999.9</v>
      </c>
      <c r="M62" s="2">
        <v>4.9199000000000002</v>
      </c>
      <c r="N62" s="2">
        <v>3.4615999999999998</v>
      </c>
      <c r="O62" s="2">
        <v>0.44479999999999997</v>
      </c>
      <c r="P62" s="2">
        <v>1.9327000000000001</v>
      </c>
      <c r="Q62" s="2">
        <v>5.6276000000000002</v>
      </c>
      <c r="R62" s="2">
        <v>0.45250000000000001</v>
      </c>
      <c r="S62" s="2">
        <v>0.20960000000000001</v>
      </c>
      <c r="T62" s="2">
        <v>0.34100000000000003</v>
      </c>
      <c r="U62" s="2">
        <v>1.7835000000000001</v>
      </c>
      <c r="V62" s="2">
        <v>1.0613999999999999</v>
      </c>
      <c r="W62" s="2">
        <v>0.93189999999999995</v>
      </c>
      <c r="X62" s="2">
        <v>0.1187</v>
      </c>
      <c r="Y62" s="2">
        <v>1.1266</v>
      </c>
      <c r="Z62" s="2">
        <v>1.2059</v>
      </c>
    </row>
    <row r="63" spans="1:26" x14ac:dyDescent="0.25">
      <c r="A63" s="2">
        <v>1999</v>
      </c>
      <c r="B63" s="2">
        <v>5.0788000000000002</v>
      </c>
      <c r="C63" s="2">
        <v>3.96</v>
      </c>
      <c r="D63" s="2">
        <v>3.3696999999999999</v>
      </c>
      <c r="E63" s="2">
        <v>3.1208999999999998</v>
      </c>
      <c r="F63" s="2">
        <v>2.1709000000000001</v>
      </c>
      <c r="G63" s="2">
        <v>1.347</v>
      </c>
      <c r="H63" s="2">
        <v>1.6308</v>
      </c>
      <c r="I63" s="2">
        <v>1.1317999999999999</v>
      </c>
      <c r="J63" s="2">
        <v>2.9994000000000001</v>
      </c>
      <c r="K63" s="41">
        <v>-999.9</v>
      </c>
      <c r="L63" s="41">
        <v>-999.9</v>
      </c>
      <c r="M63" s="2">
        <v>4.3822999999999999</v>
      </c>
      <c r="N63" s="2">
        <v>1.1679999999999999</v>
      </c>
      <c r="O63" s="2">
        <v>0.50939999999999996</v>
      </c>
      <c r="P63" s="2">
        <v>2.3414999999999999</v>
      </c>
      <c r="Q63" s="41">
        <v>-999.9</v>
      </c>
      <c r="R63" s="2">
        <v>0.39229999999999998</v>
      </c>
      <c r="S63" s="2">
        <v>0.13150000000000001</v>
      </c>
      <c r="T63" s="2">
        <v>0.1822</v>
      </c>
      <c r="U63" s="2">
        <v>2.2919999999999998</v>
      </c>
      <c r="V63" s="2">
        <v>1.0486</v>
      </c>
      <c r="W63" s="2">
        <v>0.96919999999999995</v>
      </c>
      <c r="X63" s="2">
        <v>8.8999999999999996E-2</v>
      </c>
      <c r="Y63" s="2">
        <v>1.0661</v>
      </c>
      <c r="Z63" s="2">
        <v>0.98560000000000003</v>
      </c>
    </row>
    <row r="64" spans="1:26" x14ac:dyDescent="0.25">
      <c r="A64" s="2">
        <v>2000</v>
      </c>
      <c r="B64" s="2">
        <v>4.8733000000000004</v>
      </c>
      <c r="C64" s="2">
        <v>4.1589</v>
      </c>
      <c r="D64" s="2">
        <v>3.774</v>
      </c>
      <c r="E64" s="2">
        <v>3.1257000000000001</v>
      </c>
      <c r="F64" s="2">
        <v>2.4077000000000002</v>
      </c>
      <c r="G64" s="2">
        <v>1.1674</v>
      </c>
      <c r="H64" s="2">
        <v>1.5833999999999999</v>
      </c>
      <c r="I64" s="2">
        <v>1.0313000000000001</v>
      </c>
      <c r="J64" s="2">
        <v>3.1242999999999999</v>
      </c>
      <c r="K64" s="2">
        <v>3.2805</v>
      </c>
      <c r="L64" s="41">
        <v>-999.9</v>
      </c>
      <c r="M64" s="2">
        <v>3.9681999999999999</v>
      </c>
      <c r="N64" s="2">
        <v>0.71819999999999995</v>
      </c>
      <c r="O64" s="2">
        <v>0.5101</v>
      </c>
      <c r="P64" s="2">
        <v>1.7693000000000001</v>
      </c>
      <c r="Q64" s="2">
        <v>4.8764000000000003</v>
      </c>
      <c r="R64" s="2">
        <v>0.35959999999999998</v>
      </c>
      <c r="S64" s="2">
        <v>0.17419999999999999</v>
      </c>
      <c r="T64" s="2">
        <v>0.21929999999999999</v>
      </c>
      <c r="U64" s="2">
        <v>2.9003000000000001</v>
      </c>
      <c r="V64" s="2">
        <v>1.0551999999999999</v>
      </c>
      <c r="W64" s="2">
        <v>0.94089999999999996</v>
      </c>
      <c r="X64" s="2">
        <v>6.9699999999999998E-2</v>
      </c>
      <c r="Y64" s="2">
        <v>1.0322</v>
      </c>
      <c r="Z64" s="2">
        <v>1.3665</v>
      </c>
    </row>
    <row r="65" spans="1:26" x14ac:dyDescent="0.25">
      <c r="A65" s="2">
        <v>2001</v>
      </c>
      <c r="B65" s="2">
        <v>5.2744999999999997</v>
      </c>
      <c r="C65" s="2">
        <v>4.7689000000000004</v>
      </c>
      <c r="D65" s="2">
        <v>4.5522</v>
      </c>
      <c r="E65" s="2">
        <v>2.5975999999999999</v>
      </c>
      <c r="F65" s="2">
        <v>1.905</v>
      </c>
      <c r="G65" s="2">
        <v>1.3033999999999999</v>
      </c>
      <c r="H65" s="41">
        <v>-999.9</v>
      </c>
      <c r="I65" s="41">
        <v>-999.9</v>
      </c>
      <c r="J65" s="2">
        <v>2.3696000000000002</v>
      </c>
      <c r="K65" s="2">
        <v>2.4115000000000002</v>
      </c>
      <c r="L65" s="2">
        <v>0.36149999999999999</v>
      </c>
      <c r="M65" s="2">
        <v>3.8132999999999999</v>
      </c>
      <c r="N65" s="2">
        <v>0.995</v>
      </c>
      <c r="O65" s="2">
        <v>0.63160000000000005</v>
      </c>
      <c r="P65" s="2">
        <v>1.8889</v>
      </c>
      <c r="Q65" s="2">
        <v>5.8048999999999999</v>
      </c>
      <c r="R65" s="2">
        <v>0.36509999999999998</v>
      </c>
      <c r="S65" s="2">
        <v>0.1239</v>
      </c>
      <c r="T65" s="2">
        <v>0.1764</v>
      </c>
      <c r="U65" s="2">
        <v>2.3351000000000002</v>
      </c>
      <c r="V65" s="2">
        <v>0.93889999999999996</v>
      </c>
      <c r="W65" s="2">
        <v>0.87549999999999994</v>
      </c>
      <c r="X65" s="2">
        <v>9.3899999999999997E-2</v>
      </c>
      <c r="Y65" s="2">
        <v>0.98880000000000001</v>
      </c>
      <c r="Z65" s="2">
        <v>1.3487</v>
      </c>
    </row>
    <row r="66" spans="1:26" x14ac:dyDescent="0.25">
      <c r="A66" s="2">
        <v>2002</v>
      </c>
      <c r="B66" s="2">
        <v>4.6711</v>
      </c>
      <c r="C66" s="2">
        <v>3.6566000000000001</v>
      </c>
      <c r="D66" s="2">
        <v>3.9603000000000002</v>
      </c>
      <c r="E66" s="2">
        <v>2.4803999999999999</v>
      </c>
      <c r="F66" s="2">
        <v>2.1265999999999998</v>
      </c>
      <c r="G66" s="2">
        <v>1.2032</v>
      </c>
      <c r="H66" s="2">
        <v>1.4749000000000001</v>
      </c>
      <c r="I66" s="2">
        <v>0.71599999999999997</v>
      </c>
      <c r="J66" s="2">
        <v>2.5129000000000001</v>
      </c>
      <c r="K66" s="2">
        <v>2.5030999999999999</v>
      </c>
      <c r="L66" s="2">
        <v>0.4748</v>
      </c>
      <c r="M66" s="2">
        <v>3.9137</v>
      </c>
      <c r="N66" s="2">
        <v>1.032</v>
      </c>
      <c r="O66" s="2">
        <v>0.50770000000000004</v>
      </c>
      <c r="P66" s="2">
        <v>1.9597</v>
      </c>
      <c r="Q66" s="2">
        <v>4.5564999999999998</v>
      </c>
      <c r="R66" s="2">
        <v>0.35599999999999998</v>
      </c>
      <c r="S66" s="2">
        <v>0.38269999999999998</v>
      </c>
      <c r="T66" s="2">
        <v>0.40560000000000002</v>
      </c>
      <c r="U66" s="2">
        <v>2.7686999999999999</v>
      </c>
      <c r="V66" s="2">
        <v>0.77010000000000001</v>
      </c>
      <c r="W66" s="2">
        <v>0.8891</v>
      </c>
      <c r="X66" s="2">
        <v>9.0399999999999994E-2</v>
      </c>
      <c r="Y66" s="2">
        <v>0.74429999999999996</v>
      </c>
      <c r="Z66" s="2">
        <v>0.85189999999999999</v>
      </c>
    </row>
    <row r="67" spans="1:26" x14ac:dyDescent="0.25">
      <c r="A67" s="2">
        <v>2003</v>
      </c>
      <c r="B67" s="2">
        <v>5.6788999999999996</v>
      </c>
      <c r="C67" s="2">
        <v>4.26</v>
      </c>
      <c r="D67" s="2">
        <v>4.8501000000000003</v>
      </c>
      <c r="E67" s="2">
        <v>3.3624999999999998</v>
      </c>
      <c r="F67" s="2">
        <v>2.476</v>
      </c>
      <c r="G67" s="2">
        <v>1.1254</v>
      </c>
      <c r="H67" s="2">
        <v>1.8658999999999999</v>
      </c>
      <c r="I67" s="2">
        <v>0.80100000000000005</v>
      </c>
      <c r="J67" s="2">
        <v>2.5613999999999999</v>
      </c>
      <c r="K67" s="2">
        <v>3.0379999999999998</v>
      </c>
      <c r="L67" s="2">
        <v>0.66439999999999999</v>
      </c>
      <c r="M67" s="41">
        <v>-999.9</v>
      </c>
      <c r="N67" s="2">
        <v>1.0391999999999999</v>
      </c>
      <c r="O67" s="2">
        <v>0.48620000000000002</v>
      </c>
      <c r="P67" s="2">
        <v>1.7672000000000001</v>
      </c>
      <c r="Q67" s="2">
        <v>5.5495000000000001</v>
      </c>
      <c r="R67" s="2">
        <v>0.31869999999999998</v>
      </c>
      <c r="S67" s="41">
        <v>-999.9</v>
      </c>
      <c r="T67" s="2">
        <v>0.2863</v>
      </c>
      <c r="U67" s="2">
        <v>2.8584999999999998</v>
      </c>
      <c r="V67" s="2">
        <v>0.67549999999999999</v>
      </c>
      <c r="W67" s="2">
        <v>1.0494000000000001</v>
      </c>
      <c r="X67" s="2">
        <v>5.6800000000000003E-2</v>
      </c>
      <c r="Y67" s="2">
        <v>0.86180000000000001</v>
      </c>
      <c r="Z67" s="2">
        <v>0.88500000000000001</v>
      </c>
    </row>
    <row r="68" spans="1:26" x14ac:dyDescent="0.25">
      <c r="A68" s="2">
        <v>2004</v>
      </c>
      <c r="B68" s="2">
        <v>4.3742999999999999</v>
      </c>
      <c r="C68" s="2">
        <v>3.6798999999999999</v>
      </c>
      <c r="D68" s="2">
        <v>3.1703999999999999</v>
      </c>
      <c r="E68" s="2">
        <v>2.4262000000000001</v>
      </c>
      <c r="F68" s="2">
        <v>2.4073000000000002</v>
      </c>
      <c r="G68" s="2">
        <v>1.0518000000000001</v>
      </c>
      <c r="H68" s="2">
        <v>1.6254999999999999</v>
      </c>
      <c r="I68" s="2">
        <v>0.66569999999999996</v>
      </c>
      <c r="J68" s="2">
        <v>1.7467999999999999</v>
      </c>
      <c r="K68" s="2">
        <v>2.1621000000000001</v>
      </c>
      <c r="L68" s="2">
        <v>0.24279999999999999</v>
      </c>
      <c r="M68" s="2">
        <v>2.4497</v>
      </c>
      <c r="N68" s="2">
        <v>0.81320000000000003</v>
      </c>
      <c r="O68" s="2">
        <v>0.6774</v>
      </c>
      <c r="P68" s="2">
        <v>1.724</v>
      </c>
      <c r="Q68" s="41">
        <v>-999.9</v>
      </c>
      <c r="R68" s="2">
        <v>0.28029999999999999</v>
      </c>
      <c r="S68" s="2">
        <v>0.1361</v>
      </c>
      <c r="T68" s="2">
        <v>0.1943</v>
      </c>
      <c r="U68" s="2">
        <v>2.3736000000000002</v>
      </c>
      <c r="V68" s="2">
        <v>0.83750000000000002</v>
      </c>
      <c r="W68" s="2">
        <v>0.96009999999999995</v>
      </c>
      <c r="X68" s="2">
        <v>6.2100000000000002E-2</v>
      </c>
      <c r="Y68" s="2">
        <v>0.94740000000000002</v>
      </c>
      <c r="Z68" s="2">
        <v>0.95569999999999999</v>
      </c>
    </row>
    <row r="69" spans="1:26" x14ac:dyDescent="0.25">
      <c r="A69" s="2">
        <v>2005</v>
      </c>
      <c r="B69" s="2">
        <v>4.26</v>
      </c>
      <c r="C69" s="2">
        <v>3.8555000000000001</v>
      </c>
      <c r="D69" s="2">
        <v>2.8538000000000001</v>
      </c>
      <c r="E69" s="2">
        <v>2.7239</v>
      </c>
      <c r="F69" s="2">
        <v>2.0438999999999998</v>
      </c>
      <c r="G69" s="2">
        <v>1.1485000000000001</v>
      </c>
      <c r="H69" s="41">
        <v>-999.9</v>
      </c>
      <c r="I69" s="2">
        <v>0.7923</v>
      </c>
      <c r="J69" s="2">
        <v>1.8508</v>
      </c>
      <c r="K69" s="2">
        <v>2.3845000000000001</v>
      </c>
      <c r="L69" s="2">
        <v>1.0598000000000001</v>
      </c>
      <c r="M69" s="2">
        <v>2.7715999999999998</v>
      </c>
      <c r="N69" s="2">
        <v>0.91649999999999998</v>
      </c>
      <c r="O69" s="2">
        <v>0.56320000000000003</v>
      </c>
      <c r="P69" s="2">
        <v>1.7020999999999999</v>
      </c>
      <c r="Q69" s="2">
        <v>4.6222000000000003</v>
      </c>
      <c r="R69" s="2">
        <v>0.32279999999999998</v>
      </c>
      <c r="S69" s="2">
        <v>0.19339999999999999</v>
      </c>
      <c r="T69" s="2">
        <v>0.20039999999999999</v>
      </c>
      <c r="U69" s="2">
        <v>2.4379</v>
      </c>
      <c r="V69" s="2">
        <v>0.86329999999999996</v>
      </c>
      <c r="W69" s="2">
        <v>1.1464000000000001</v>
      </c>
      <c r="X69" s="2">
        <v>7.0400000000000004E-2</v>
      </c>
      <c r="Y69" s="2">
        <v>0.98309999999999997</v>
      </c>
      <c r="Z69" s="2">
        <v>0.52139999999999997</v>
      </c>
    </row>
    <row r="70" spans="1:26" x14ac:dyDescent="0.25">
      <c r="A70" s="2">
        <v>2006</v>
      </c>
      <c r="B70" s="2">
        <v>4.3578000000000001</v>
      </c>
      <c r="C70" s="2">
        <v>4.1589</v>
      </c>
      <c r="D70" s="2">
        <v>4.1811999999999996</v>
      </c>
      <c r="E70" s="2">
        <v>3.2111999999999998</v>
      </c>
      <c r="F70" s="2">
        <v>3.464</v>
      </c>
      <c r="G70" s="2">
        <v>1.2373000000000001</v>
      </c>
      <c r="H70" s="41">
        <v>-999.9</v>
      </c>
      <c r="I70" s="2">
        <v>0.67759999999999998</v>
      </c>
      <c r="J70" s="41">
        <v>-999.9</v>
      </c>
      <c r="K70" s="2">
        <v>2.7544</v>
      </c>
      <c r="L70" s="2">
        <v>0.68959999999999999</v>
      </c>
      <c r="M70" s="2">
        <v>3.7667999999999999</v>
      </c>
      <c r="N70" s="2">
        <v>1.1443000000000001</v>
      </c>
      <c r="O70" s="2">
        <v>0.62949999999999995</v>
      </c>
      <c r="P70" s="2">
        <v>1.6725000000000001</v>
      </c>
      <c r="Q70" s="2">
        <v>5.2422000000000004</v>
      </c>
      <c r="R70" s="2">
        <v>0.38529999999999998</v>
      </c>
      <c r="S70" s="2">
        <v>0.20300000000000001</v>
      </c>
      <c r="T70" s="2">
        <v>0.29139999999999999</v>
      </c>
      <c r="U70" s="2">
        <v>2.7740999999999998</v>
      </c>
      <c r="V70" s="2">
        <v>0.79400000000000004</v>
      </c>
      <c r="W70" s="2">
        <v>1.3192999999999999</v>
      </c>
      <c r="X70" s="2">
        <v>6.0499999999999998E-2</v>
      </c>
      <c r="Y70" s="2">
        <v>0.97899999999999998</v>
      </c>
      <c r="Z70" s="2">
        <v>0.63749999999999996</v>
      </c>
    </row>
    <row r="71" spans="1:26" x14ac:dyDescent="0.25">
      <c r="A71" s="2">
        <v>2007</v>
      </c>
      <c r="B71" s="2">
        <v>3.5455000000000001</v>
      </c>
      <c r="C71" s="2">
        <v>3.2389000000000001</v>
      </c>
      <c r="D71" s="2">
        <v>2.7158000000000002</v>
      </c>
      <c r="E71" s="2">
        <v>1.6754</v>
      </c>
      <c r="F71" s="2">
        <v>3.4887999999999999</v>
      </c>
      <c r="G71" s="2">
        <v>1.0526</v>
      </c>
      <c r="H71" s="2">
        <v>1.2504</v>
      </c>
      <c r="I71" s="41">
        <v>-999.9</v>
      </c>
      <c r="J71" s="2">
        <v>1.9153</v>
      </c>
      <c r="K71" s="2">
        <v>2.0586000000000002</v>
      </c>
      <c r="L71" s="2">
        <v>0.7379</v>
      </c>
      <c r="M71" s="41">
        <v>-999.9</v>
      </c>
      <c r="N71" s="2">
        <v>0.88</v>
      </c>
      <c r="O71" s="41">
        <v>-999.9</v>
      </c>
      <c r="P71" s="2">
        <v>1.9187000000000001</v>
      </c>
      <c r="Q71" s="2">
        <v>4.6889000000000003</v>
      </c>
      <c r="R71" s="2">
        <v>0.26790000000000003</v>
      </c>
      <c r="S71" s="2">
        <v>0.12239999999999999</v>
      </c>
      <c r="T71" s="2">
        <v>0.15459999999999999</v>
      </c>
      <c r="U71" s="2">
        <v>2.7105999999999999</v>
      </c>
      <c r="V71" s="2">
        <v>0.77070000000000005</v>
      </c>
      <c r="W71" s="2">
        <v>1.0139</v>
      </c>
      <c r="X71" s="2">
        <v>6.9599999999999995E-2</v>
      </c>
      <c r="Y71" s="2">
        <v>0.89290000000000003</v>
      </c>
      <c r="Z71" s="2">
        <v>0.93640000000000001</v>
      </c>
    </row>
    <row r="72" spans="1:26" x14ac:dyDescent="0.25">
      <c r="A72" s="2">
        <v>2008</v>
      </c>
      <c r="B72" s="2">
        <v>3.7595000000000001</v>
      </c>
      <c r="C72" s="2">
        <v>3.3483999999999998</v>
      </c>
      <c r="D72" s="2">
        <v>2.5324</v>
      </c>
      <c r="E72" s="2">
        <v>1.7617</v>
      </c>
      <c r="F72" s="2">
        <v>2.1598000000000002</v>
      </c>
      <c r="G72" s="2">
        <v>1.5643</v>
      </c>
      <c r="H72" s="2">
        <v>1.8199000000000001</v>
      </c>
      <c r="I72" s="2">
        <v>0.64600000000000002</v>
      </c>
      <c r="J72" s="2">
        <v>1.7322</v>
      </c>
      <c r="K72" s="2">
        <v>2.1507000000000001</v>
      </c>
      <c r="L72" s="2">
        <v>0.75729999999999997</v>
      </c>
      <c r="M72" s="41">
        <v>-999.9</v>
      </c>
      <c r="N72" s="2">
        <v>0.66159999999999997</v>
      </c>
      <c r="O72" s="2">
        <v>0.53200000000000003</v>
      </c>
      <c r="P72" s="41">
        <v>-999.9</v>
      </c>
      <c r="Q72" s="2">
        <v>5.0282</v>
      </c>
      <c r="R72" s="2">
        <v>0.30099999999999999</v>
      </c>
      <c r="S72" s="2">
        <v>0.17349999999999999</v>
      </c>
      <c r="T72" s="2">
        <v>0.19370000000000001</v>
      </c>
      <c r="U72" s="2">
        <v>2.6968999999999999</v>
      </c>
      <c r="V72" s="2">
        <v>0.78910000000000002</v>
      </c>
      <c r="W72" s="2">
        <v>0.91020000000000001</v>
      </c>
      <c r="X72" s="2">
        <v>5.4899999999999997E-2</v>
      </c>
      <c r="Y72" s="2">
        <v>0.93479999999999996</v>
      </c>
      <c r="Z72" s="2">
        <v>0.622</v>
      </c>
    </row>
    <row r="73" spans="1:26" x14ac:dyDescent="0.25">
      <c r="A73" s="2">
        <v>2009</v>
      </c>
      <c r="B73" s="2">
        <v>3.65</v>
      </c>
      <c r="C73" s="2">
        <v>2.9388999999999998</v>
      </c>
      <c r="D73" s="2">
        <v>2.6448</v>
      </c>
      <c r="E73" s="2">
        <v>1.899</v>
      </c>
      <c r="F73" s="2">
        <v>1.8412999999999999</v>
      </c>
      <c r="G73" s="2">
        <v>1.028</v>
      </c>
      <c r="H73" s="2">
        <v>1.5650999999999999</v>
      </c>
      <c r="I73" s="2">
        <v>0.54169999999999996</v>
      </c>
      <c r="J73" s="41">
        <v>-999.9</v>
      </c>
      <c r="K73" s="2">
        <v>2.5032000000000001</v>
      </c>
      <c r="L73" s="2">
        <v>0.69789999999999996</v>
      </c>
      <c r="M73" s="41">
        <v>-999.9</v>
      </c>
      <c r="N73" s="2">
        <v>0.63970000000000005</v>
      </c>
      <c r="O73" s="2">
        <v>0.45229999999999998</v>
      </c>
      <c r="P73" s="2">
        <v>1.5646</v>
      </c>
      <c r="Q73" s="2">
        <v>5.1729000000000003</v>
      </c>
      <c r="R73" s="2">
        <v>0.32500000000000001</v>
      </c>
      <c r="S73" s="2">
        <v>8.6499999999999994E-2</v>
      </c>
      <c r="T73" s="2">
        <v>7.8899999999999998E-2</v>
      </c>
      <c r="U73" s="2">
        <v>2.0356000000000001</v>
      </c>
      <c r="V73" s="2">
        <v>0.79749999999999999</v>
      </c>
      <c r="W73" s="2">
        <v>0.95040000000000002</v>
      </c>
      <c r="X73" s="2">
        <v>7.2700000000000001E-2</v>
      </c>
      <c r="Y73" s="2">
        <v>0.86919999999999997</v>
      </c>
      <c r="Z73" s="2">
        <v>0.61140000000000005</v>
      </c>
    </row>
    <row r="74" spans="1:26" x14ac:dyDescent="0.25">
      <c r="A74" s="2">
        <v>2010</v>
      </c>
      <c r="B74" s="2">
        <v>4.1523000000000003</v>
      </c>
      <c r="C74" s="2">
        <v>3.0367000000000002</v>
      </c>
      <c r="D74" s="2">
        <v>3.0186999999999999</v>
      </c>
      <c r="E74" s="2">
        <v>1.9074</v>
      </c>
      <c r="F74" s="2">
        <v>1.8087</v>
      </c>
      <c r="G74" s="2">
        <v>1.1254</v>
      </c>
      <c r="H74" s="2">
        <v>1.859</v>
      </c>
      <c r="I74" s="2">
        <v>0.62329999999999997</v>
      </c>
      <c r="J74" s="2">
        <v>2.0789</v>
      </c>
      <c r="K74" s="2">
        <v>2.2639999999999998</v>
      </c>
      <c r="L74" s="2">
        <v>0.94279999999999997</v>
      </c>
      <c r="M74" s="2">
        <v>4.1464999999999996</v>
      </c>
      <c r="N74" s="2">
        <v>0.75090000000000001</v>
      </c>
      <c r="O74" s="41">
        <v>-999.9</v>
      </c>
      <c r="P74" s="2">
        <v>1.6498999999999999</v>
      </c>
      <c r="Q74" s="2">
        <v>3.7219000000000002</v>
      </c>
      <c r="R74" s="2">
        <v>0.20910000000000001</v>
      </c>
      <c r="S74" s="2">
        <v>0.1123</v>
      </c>
      <c r="T74" s="2">
        <v>0.15090000000000001</v>
      </c>
      <c r="U74" s="2">
        <v>2.3271999999999999</v>
      </c>
      <c r="V74" s="2">
        <v>0.88780000000000003</v>
      </c>
      <c r="W74" s="2">
        <v>0.85760000000000003</v>
      </c>
      <c r="X74" s="2">
        <v>0.05</v>
      </c>
      <c r="Y74" s="2">
        <v>0.63880000000000003</v>
      </c>
      <c r="Z74" s="2">
        <v>0.84370000000000001</v>
      </c>
    </row>
    <row r="75" spans="1:26" x14ac:dyDescent="0.25">
      <c r="A75" s="2">
        <v>2011</v>
      </c>
      <c r="B75" s="2">
        <v>3.2423000000000002</v>
      </c>
      <c r="C75" s="2">
        <v>2.8378000000000001</v>
      </c>
      <c r="D75" s="2">
        <v>2.2098</v>
      </c>
      <c r="E75" s="2">
        <v>1.8067</v>
      </c>
      <c r="F75" s="2">
        <v>2.3491</v>
      </c>
      <c r="G75" s="2">
        <v>1.2984</v>
      </c>
      <c r="H75" s="2">
        <v>1.6529</v>
      </c>
      <c r="I75" s="2">
        <v>0.4662</v>
      </c>
      <c r="J75" s="2">
        <v>2.0388000000000002</v>
      </c>
      <c r="K75" s="2">
        <v>1.7555000000000001</v>
      </c>
      <c r="L75" s="2">
        <v>0.85040000000000004</v>
      </c>
      <c r="M75" s="2">
        <v>2.3388</v>
      </c>
      <c r="N75" s="2">
        <v>0.78739999999999999</v>
      </c>
      <c r="O75" s="2">
        <v>0.84919999999999995</v>
      </c>
      <c r="P75" s="2">
        <v>1.7452000000000001</v>
      </c>
      <c r="Q75" s="2">
        <v>3.8079000000000001</v>
      </c>
      <c r="R75" s="2">
        <v>0.21329999999999999</v>
      </c>
      <c r="S75" s="2">
        <v>0.124</v>
      </c>
      <c r="T75" s="2">
        <v>0.17100000000000001</v>
      </c>
      <c r="U75" s="2">
        <v>2.3100999999999998</v>
      </c>
      <c r="V75" s="2">
        <v>0.91410000000000002</v>
      </c>
      <c r="W75" s="2">
        <v>0.93659999999999999</v>
      </c>
      <c r="X75" s="2">
        <v>9.9199999999999997E-2</v>
      </c>
      <c r="Y75" s="2">
        <v>0.73219999999999996</v>
      </c>
      <c r="Z75" s="2">
        <v>1.3449</v>
      </c>
    </row>
    <row r="76" spans="1:26" x14ac:dyDescent="0.25">
      <c r="A76" s="2">
        <v>2012</v>
      </c>
      <c r="B76" s="2">
        <v>2.9487999999999999</v>
      </c>
      <c r="C76" s="2">
        <v>2.2376999999999998</v>
      </c>
      <c r="D76" s="2">
        <v>2.2726000000000002</v>
      </c>
      <c r="E76" s="2">
        <v>1.6673</v>
      </c>
      <c r="F76" s="2">
        <v>1.8589</v>
      </c>
      <c r="G76" s="2">
        <v>1.2751999999999999</v>
      </c>
      <c r="H76" s="2">
        <v>1.6792</v>
      </c>
      <c r="I76" s="2">
        <v>0.43790000000000001</v>
      </c>
      <c r="J76" s="2">
        <v>2.3374000000000001</v>
      </c>
      <c r="K76" s="2">
        <v>2.0045000000000002</v>
      </c>
      <c r="L76" s="2">
        <v>0.57550000000000001</v>
      </c>
      <c r="M76" s="2">
        <v>3.0813999999999999</v>
      </c>
      <c r="N76" s="2">
        <v>0.72540000000000004</v>
      </c>
      <c r="O76" s="2">
        <v>0.42199999999999999</v>
      </c>
      <c r="P76" s="2">
        <v>0.4824</v>
      </c>
      <c r="Q76" s="2">
        <v>3.7004999999999999</v>
      </c>
      <c r="R76" s="2">
        <v>0.25790000000000002</v>
      </c>
      <c r="S76" s="2">
        <v>0.13980000000000001</v>
      </c>
      <c r="T76" s="2">
        <v>0.14940000000000001</v>
      </c>
      <c r="U76" s="2">
        <v>2.1621000000000001</v>
      </c>
      <c r="V76" s="2">
        <v>0.88370000000000004</v>
      </c>
      <c r="W76" s="2">
        <v>0.87009999999999998</v>
      </c>
      <c r="X76" s="2">
        <v>7.3200000000000001E-2</v>
      </c>
      <c r="Y76" s="2">
        <v>0.88260000000000005</v>
      </c>
      <c r="Z76" s="2">
        <v>0.8609</v>
      </c>
    </row>
    <row r="78" spans="1:26" x14ac:dyDescent="0.25">
      <c r="A78" s="105" t="s">
        <v>138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x14ac:dyDescent="0.25">
      <c r="B79" s="2" t="s">
        <v>121</v>
      </c>
      <c r="C79" s="2" t="s">
        <v>122</v>
      </c>
      <c r="D79" s="2" t="s">
        <v>123</v>
      </c>
      <c r="E79" s="2" t="s">
        <v>15</v>
      </c>
      <c r="F79" s="2" t="s">
        <v>19</v>
      </c>
      <c r="G79" s="2" t="s">
        <v>20</v>
      </c>
      <c r="H79" s="2" t="s">
        <v>21</v>
      </c>
      <c r="I79" s="2" t="s">
        <v>22</v>
      </c>
      <c r="J79" s="2" t="s">
        <v>67</v>
      </c>
      <c r="K79" s="2" t="s">
        <v>68</v>
      </c>
      <c r="L79" s="2" t="s">
        <v>73</v>
      </c>
      <c r="M79" s="2" t="s">
        <v>2</v>
      </c>
      <c r="N79" s="2" t="s">
        <v>77</v>
      </c>
      <c r="O79" s="2" t="s">
        <v>78</v>
      </c>
      <c r="P79" s="2" t="s">
        <v>79</v>
      </c>
      <c r="Q79" s="2" t="s">
        <v>80</v>
      </c>
      <c r="R79" s="2" t="s">
        <v>81</v>
      </c>
      <c r="S79" s="2" t="s">
        <v>83</v>
      </c>
      <c r="T79" s="2" t="s">
        <v>84</v>
      </c>
      <c r="U79" s="2" t="s">
        <v>87</v>
      </c>
      <c r="V79" s="2" t="s">
        <v>88</v>
      </c>
      <c r="W79" s="2" t="s">
        <v>136</v>
      </c>
      <c r="X79" s="2" t="s">
        <v>98</v>
      </c>
      <c r="Y79" s="2" t="s">
        <v>100</v>
      </c>
      <c r="Z79" s="2" t="s">
        <v>103</v>
      </c>
    </row>
    <row r="80" spans="1:26" x14ac:dyDescent="0.25">
      <c r="A80" s="2">
        <v>1990</v>
      </c>
      <c r="B80" s="41">
        <v>-999.9</v>
      </c>
      <c r="C80" s="2">
        <v>5.8754999999999997</v>
      </c>
      <c r="D80" s="2">
        <v>8.8131000000000004</v>
      </c>
      <c r="E80" s="2">
        <v>5.7546999999999997</v>
      </c>
      <c r="F80" s="41">
        <v>-999.9</v>
      </c>
      <c r="G80" s="2">
        <v>3.0680999999999998</v>
      </c>
      <c r="H80" s="2">
        <v>4.3459000000000003</v>
      </c>
      <c r="I80" s="2">
        <v>1.216</v>
      </c>
      <c r="J80" s="41">
        <v>-999.9</v>
      </c>
      <c r="K80" s="41">
        <v>-999.9</v>
      </c>
      <c r="L80" s="2">
        <v>0.7409</v>
      </c>
      <c r="M80" s="2">
        <v>8.5742999999999991</v>
      </c>
      <c r="N80" s="2">
        <v>3.3172999999999999</v>
      </c>
      <c r="O80" s="2">
        <v>4.5747</v>
      </c>
      <c r="P80" s="2">
        <v>5.3135000000000003</v>
      </c>
      <c r="Q80" s="2">
        <v>10.9495</v>
      </c>
      <c r="R80" s="2">
        <v>0.99539999999999995</v>
      </c>
      <c r="S80" s="2">
        <v>0.35220000000000001</v>
      </c>
      <c r="T80" s="2">
        <v>0.34210000000000002</v>
      </c>
      <c r="U80" s="2">
        <v>3.8029000000000002</v>
      </c>
      <c r="V80" s="41">
        <v>-999.9</v>
      </c>
      <c r="W80" s="2">
        <v>2.5110000000000001</v>
      </c>
      <c r="X80" s="2">
        <v>0.25919999999999999</v>
      </c>
      <c r="Y80" s="2">
        <v>2.2046000000000001</v>
      </c>
      <c r="Z80" s="2">
        <v>1.6493</v>
      </c>
    </row>
    <row r="81" spans="1:26" x14ac:dyDescent="0.25">
      <c r="A81" s="2">
        <v>1991</v>
      </c>
      <c r="B81" s="2">
        <v>7.3067000000000002</v>
      </c>
      <c r="C81" s="2">
        <v>5.5822000000000003</v>
      </c>
      <c r="D81" s="2">
        <v>9.0044000000000004</v>
      </c>
      <c r="E81" s="2">
        <v>7.0507</v>
      </c>
      <c r="F81" s="2">
        <v>2.0489999999999999</v>
      </c>
      <c r="G81" s="2">
        <v>3.3067000000000002</v>
      </c>
      <c r="H81" s="2">
        <v>4.0260999999999996</v>
      </c>
      <c r="I81" s="2">
        <v>1.1940999999999999</v>
      </c>
      <c r="J81" s="2">
        <v>5.9363000000000001</v>
      </c>
      <c r="K81" s="10">
        <v>4.5533999999999999</v>
      </c>
      <c r="L81" s="2">
        <v>0.6875</v>
      </c>
      <c r="M81" s="2">
        <v>14.5732</v>
      </c>
      <c r="N81" s="2">
        <v>4.3785999999999996</v>
      </c>
      <c r="O81" s="2">
        <v>1.0920000000000001</v>
      </c>
      <c r="P81" s="2">
        <v>6.6449999999999996</v>
      </c>
      <c r="Q81" s="2">
        <v>12.8363</v>
      </c>
      <c r="R81" s="2">
        <v>0.70550000000000002</v>
      </c>
      <c r="S81" s="2">
        <v>0.29670000000000002</v>
      </c>
      <c r="T81" s="2">
        <v>0.24399999999999999</v>
      </c>
      <c r="U81" s="2">
        <v>4.1536999999999997</v>
      </c>
      <c r="V81" s="2">
        <v>1.7507999999999999</v>
      </c>
      <c r="W81" s="2">
        <v>2.8104</v>
      </c>
      <c r="X81" s="2">
        <v>0.30399999999999999</v>
      </c>
      <c r="Y81" s="2">
        <v>2.1358000000000001</v>
      </c>
      <c r="Z81" s="2">
        <v>1.6754</v>
      </c>
    </row>
    <row r="82" spans="1:26" x14ac:dyDescent="0.25">
      <c r="A82" s="2">
        <v>1992</v>
      </c>
      <c r="B82" s="2">
        <v>5.79</v>
      </c>
      <c r="C82" s="2">
        <v>4.9789000000000003</v>
      </c>
      <c r="D82" s="2">
        <v>4.2717000000000001</v>
      </c>
      <c r="E82" s="2">
        <v>4.8868</v>
      </c>
      <c r="F82" s="2">
        <v>1.5857000000000001</v>
      </c>
      <c r="G82" s="2">
        <v>2.5977999999999999</v>
      </c>
      <c r="H82" s="2">
        <v>3.5636000000000001</v>
      </c>
      <c r="I82" s="2">
        <v>1.0185</v>
      </c>
      <c r="J82" s="2">
        <v>5.0932000000000004</v>
      </c>
      <c r="K82" s="2">
        <v>3.9106000000000001</v>
      </c>
      <c r="L82" s="2">
        <v>0.46929999999999999</v>
      </c>
      <c r="M82" s="2">
        <v>6.9246999999999996</v>
      </c>
      <c r="N82" s="2">
        <v>2.2136999999999998</v>
      </c>
      <c r="O82" s="2">
        <v>1.0630999999999999</v>
      </c>
      <c r="P82" s="2">
        <v>5.2163000000000004</v>
      </c>
      <c r="Q82" s="2">
        <v>9.4147999999999996</v>
      </c>
      <c r="R82" s="2">
        <v>0.68669999999999998</v>
      </c>
      <c r="S82" s="2">
        <v>0.25590000000000002</v>
      </c>
      <c r="T82" s="2">
        <v>0.193</v>
      </c>
      <c r="U82" s="2">
        <v>3.9312</v>
      </c>
      <c r="V82" s="2">
        <v>1.7599</v>
      </c>
      <c r="W82" s="2">
        <v>2.6480999999999999</v>
      </c>
      <c r="X82" s="2">
        <v>0.2661</v>
      </c>
      <c r="Y82" s="2">
        <v>1.6712</v>
      </c>
      <c r="Z82" s="2">
        <v>1.3363</v>
      </c>
    </row>
    <row r="83" spans="1:26" x14ac:dyDescent="0.25">
      <c r="A83" s="2">
        <v>1993</v>
      </c>
      <c r="B83" s="2">
        <v>6.9932999999999996</v>
      </c>
      <c r="C83" s="2">
        <v>5.5984999999999996</v>
      </c>
      <c r="D83" s="2">
        <v>5.3796999999999997</v>
      </c>
      <c r="E83" s="2">
        <v>6.3505000000000003</v>
      </c>
      <c r="F83" s="2">
        <v>4.4942000000000002</v>
      </c>
      <c r="G83" s="2">
        <v>3.4567999999999999</v>
      </c>
      <c r="H83" s="2">
        <v>3.7648000000000001</v>
      </c>
      <c r="I83" s="2">
        <v>1.3744000000000001</v>
      </c>
      <c r="J83" s="2">
        <v>7.0641999999999996</v>
      </c>
      <c r="K83" s="2">
        <v>5.6143000000000001</v>
      </c>
      <c r="L83" s="2">
        <v>1.2657</v>
      </c>
      <c r="M83" s="2">
        <v>7.4352999999999998</v>
      </c>
      <c r="N83" s="2">
        <v>3.4217</v>
      </c>
      <c r="O83" s="2">
        <v>1.3234999999999999</v>
      </c>
      <c r="P83" s="2">
        <v>5.2144000000000004</v>
      </c>
      <c r="Q83" s="2">
        <v>9.3209</v>
      </c>
      <c r="R83" s="2">
        <v>0.65559999999999996</v>
      </c>
      <c r="S83" s="2">
        <v>0.1038</v>
      </c>
      <c r="T83" s="2">
        <v>0.2104</v>
      </c>
      <c r="U83" s="2">
        <v>2.6221000000000001</v>
      </c>
      <c r="V83" s="2">
        <v>1.3629</v>
      </c>
      <c r="W83" s="2">
        <v>2.1132</v>
      </c>
      <c r="X83" s="41">
        <v>-999.9</v>
      </c>
      <c r="Y83" s="2">
        <v>1.9951000000000001</v>
      </c>
      <c r="Z83" s="2">
        <v>1.306</v>
      </c>
    </row>
    <row r="84" spans="1:26" x14ac:dyDescent="0.25">
      <c r="A84" s="2">
        <v>1994</v>
      </c>
      <c r="B84" s="2">
        <v>6.1955999999999998</v>
      </c>
      <c r="C84" s="2">
        <v>3.9733999999999998</v>
      </c>
      <c r="D84" s="2">
        <v>5.1036000000000001</v>
      </c>
      <c r="E84" s="2">
        <v>5.6440000000000001</v>
      </c>
      <c r="F84" s="2">
        <v>2.4076</v>
      </c>
      <c r="G84" s="2">
        <v>2.6120999999999999</v>
      </c>
      <c r="H84" s="2">
        <v>2.7867999999999999</v>
      </c>
      <c r="I84" s="2">
        <v>0.96150000000000002</v>
      </c>
      <c r="J84" s="41">
        <v>-999.9</v>
      </c>
      <c r="K84" s="2">
        <v>5.3819999999999997</v>
      </c>
      <c r="L84" s="2">
        <v>0.68179999999999996</v>
      </c>
      <c r="M84" s="2">
        <v>7.5475000000000003</v>
      </c>
      <c r="N84" s="2">
        <v>5.8916000000000004</v>
      </c>
      <c r="O84" s="2">
        <v>1.3257000000000001</v>
      </c>
      <c r="P84" s="41">
        <v>-999.9</v>
      </c>
      <c r="Q84" s="2">
        <v>9.1788000000000007</v>
      </c>
      <c r="R84" s="2">
        <v>0.57250000000000001</v>
      </c>
      <c r="S84" s="2">
        <v>9.8199999999999996E-2</v>
      </c>
      <c r="T84" s="2">
        <v>0.1883</v>
      </c>
      <c r="U84" s="2">
        <v>3.2193999999999998</v>
      </c>
      <c r="V84" s="2">
        <v>0.92310000000000003</v>
      </c>
      <c r="W84" s="2">
        <v>1.7495000000000001</v>
      </c>
      <c r="X84" s="2">
        <v>0.17749999999999999</v>
      </c>
      <c r="Y84" s="2">
        <v>1.8567</v>
      </c>
      <c r="Z84" s="2">
        <v>1.2604</v>
      </c>
    </row>
    <row r="85" spans="1:26" x14ac:dyDescent="0.25">
      <c r="A85" s="2">
        <v>1995</v>
      </c>
      <c r="B85" s="2">
        <v>7.2145000000000001</v>
      </c>
      <c r="C85" s="2">
        <v>5.2789000000000001</v>
      </c>
      <c r="D85" s="2">
        <v>4.0324999999999998</v>
      </c>
      <c r="E85" s="2">
        <v>5.9549000000000003</v>
      </c>
      <c r="F85" s="2">
        <v>2.5625</v>
      </c>
      <c r="G85" s="2">
        <v>2.9702999999999999</v>
      </c>
      <c r="H85" s="2">
        <v>3.1863999999999999</v>
      </c>
      <c r="I85" s="2">
        <v>1.0305</v>
      </c>
      <c r="J85" s="2">
        <v>5.3423999999999996</v>
      </c>
      <c r="K85" s="2">
        <v>4.0739999999999998</v>
      </c>
      <c r="L85" s="2">
        <v>0.61570000000000003</v>
      </c>
      <c r="M85" s="2">
        <v>7.5922999999999998</v>
      </c>
      <c r="N85" s="2">
        <v>2.5148000000000001</v>
      </c>
      <c r="O85" s="2">
        <v>1.6589</v>
      </c>
      <c r="P85" s="2">
        <v>5.2624000000000004</v>
      </c>
      <c r="Q85" s="2">
        <v>9.1942000000000004</v>
      </c>
      <c r="R85" s="2">
        <v>0.96440000000000003</v>
      </c>
      <c r="S85" s="2">
        <v>0.14419999999999999</v>
      </c>
      <c r="T85" s="2">
        <v>0.25519999999999998</v>
      </c>
      <c r="U85" s="2">
        <v>3.3824999999999998</v>
      </c>
      <c r="V85" s="2">
        <v>1.3651</v>
      </c>
      <c r="W85" s="2">
        <v>2.6189</v>
      </c>
      <c r="X85" s="2">
        <v>0.19209999999999999</v>
      </c>
      <c r="Y85" s="2">
        <v>2.3957999999999999</v>
      </c>
      <c r="Z85" s="2">
        <v>1.2287999999999999</v>
      </c>
    </row>
    <row r="86" spans="1:26" x14ac:dyDescent="0.25">
      <c r="A86" s="2">
        <v>1996</v>
      </c>
      <c r="B86" s="2">
        <v>6.1955999999999998</v>
      </c>
      <c r="C86" s="2">
        <v>5.2789000000000001</v>
      </c>
      <c r="D86" s="2">
        <v>5.3086000000000002</v>
      </c>
      <c r="E86" s="2">
        <v>5.2733999999999996</v>
      </c>
      <c r="F86" s="2">
        <v>3.1791999999999998</v>
      </c>
      <c r="G86" s="2">
        <v>2.7844000000000002</v>
      </c>
      <c r="H86" s="2">
        <v>2.8323</v>
      </c>
      <c r="I86" s="2">
        <v>1.2104999999999999</v>
      </c>
      <c r="J86" s="2">
        <v>3.9089</v>
      </c>
      <c r="K86" s="2">
        <v>4.8548999999999998</v>
      </c>
      <c r="L86" s="2">
        <v>0.66379999999999995</v>
      </c>
      <c r="M86" s="2">
        <v>5.8685</v>
      </c>
      <c r="N86" s="2">
        <v>1.7103999999999999</v>
      </c>
      <c r="O86" s="2">
        <v>0.77600000000000002</v>
      </c>
      <c r="P86" s="41">
        <v>-999.9</v>
      </c>
      <c r="Q86" s="2">
        <v>8.9039999999999999</v>
      </c>
      <c r="R86" s="2">
        <v>0.57430000000000003</v>
      </c>
      <c r="S86" s="2">
        <v>6.7100000000000007E-2</v>
      </c>
      <c r="T86" s="2">
        <v>0.20899999999999999</v>
      </c>
      <c r="U86" s="2">
        <v>2.8106</v>
      </c>
      <c r="V86" s="2">
        <v>1.8579000000000001</v>
      </c>
      <c r="W86" s="2">
        <v>1.6538999999999999</v>
      </c>
      <c r="X86" s="2">
        <v>0.20150000000000001</v>
      </c>
      <c r="Y86" s="2">
        <v>2.3014999999999999</v>
      </c>
      <c r="Z86" s="2">
        <v>1.2493000000000001</v>
      </c>
    </row>
    <row r="87" spans="1:26" x14ac:dyDescent="0.25">
      <c r="A87" s="2">
        <v>1997</v>
      </c>
      <c r="B87" s="2">
        <v>8.6593</v>
      </c>
      <c r="C87" s="2">
        <v>7.9889999999999999</v>
      </c>
      <c r="D87" s="2">
        <v>5.6515000000000004</v>
      </c>
      <c r="E87" s="2">
        <v>5.9103000000000003</v>
      </c>
      <c r="F87" s="2">
        <v>3.5152000000000001</v>
      </c>
      <c r="G87" s="2">
        <v>2.7725</v>
      </c>
      <c r="H87" s="2">
        <v>2.9426000000000001</v>
      </c>
      <c r="I87" s="2">
        <v>1.1716</v>
      </c>
      <c r="J87" s="41">
        <v>-999.9</v>
      </c>
      <c r="K87" s="41">
        <v>-999.9</v>
      </c>
      <c r="L87" s="2">
        <v>0.92320000000000002</v>
      </c>
      <c r="M87" s="2">
        <v>7.0326000000000004</v>
      </c>
      <c r="N87" s="2">
        <v>4.4424999999999999</v>
      </c>
      <c r="O87" s="2">
        <v>1.006</v>
      </c>
      <c r="P87" s="2">
        <v>4.8608000000000002</v>
      </c>
      <c r="Q87" s="2">
        <v>9.3693000000000008</v>
      </c>
      <c r="R87" s="2">
        <v>0.63039999999999996</v>
      </c>
      <c r="S87" s="2">
        <v>0.15279999999999999</v>
      </c>
      <c r="T87" s="2">
        <v>0.20669999999999999</v>
      </c>
      <c r="U87" s="2">
        <v>2.9</v>
      </c>
      <c r="V87" s="2">
        <v>1.0860000000000001</v>
      </c>
      <c r="W87" s="2">
        <v>1.7650999999999999</v>
      </c>
      <c r="X87" s="2">
        <v>0.17169999999999999</v>
      </c>
      <c r="Y87" s="2">
        <v>1.768</v>
      </c>
      <c r="Z87" s="2">
        <v>1.1798999999999999</v>
      </c>
    </row>
    <row r="88" spans="1:26" x14ac:dyDescent="0.25">
      <c r="A88" s="2">
        <v>1998</v>
      </c>
      <c r="B88" s="2">
        <v>6.9779999999999998</v>
      </c>
      <c r="C88" s="2">
        <v>6.3296999999999999</v>
      </c>
      <c r="D88" s="2">
        <v>5.6162999999999998</v>
      </c>
      <c r="E88" s="2">
        <v>5.51</v>
      </c>
      <c r="F88" s="2">
        <v>3.1614</v>
      </c>
      <c r="G88" s="2">
        <v>2.944</v>
      </c>
      <c r="H88" s="2">
        <v>2.87</v>
      </c>
      <c r="I88" s="2">
        <v>1.0328999999999999</v>
      </c>
      <c r="J88" s="2">
        <v>4.0491999999999999</v>
      </c>
      <c r="K88" s="2">
        <v>3.9413</v>
      </c>
      <c r="L88" s="41">
        <v>-999.9</v>
      </c>
      <c r="M88" s="2">
        <v>6.4409999999999998</v>
      </c>
      <c r="N88" s="2">
        <v>2.2111999999999998</v>
      </c>
      <c r="O88" s="2">
        <v>0.54</v>
      </c>
      <c r="P88" s="2">
        <v>4.6546000000000003</v>
      </c>
      <c r="Q88" s="2">
        <v>8.109</v>
      </c>
      <c r="R88" s="2">
        <v>0.68600000000000005</v>
      </c>
      <c r="S88" s="2">
        <v>0.19259999999999999</v>
      </c>
      <c r="T88" s="2">
        <v>0.30370000000000003</v>
      </c>
      <c r="U88" s="2">
        <v>2.3731</v>
      </c>
      <c r="V88" s="2">
        <v>1.5920000000000001</v>
      </c>
      <c r="W88" s="2">
        <v>1.4278</v>
      </c>
      <c r="X88" s="2">
        <v>0.2475</v>
      </c>
      <c r="Y88" s="2">
        <v>1.579</v>
      </c>
      <c r="Z88" s="2">
        <v>0.91100000000000003</v>
      </c>
    </row>
    <row r="89" spans="1:26" x14ac:dyDescent="0.25">
      <c r="A89" s="2">
        <v>1999</v>
      </c>
      <c r="B89" s="2">
        <v>7.1021999999999998</v>
      </c>
      <c r="C89" s="2">
        <v>4.87</v>
      </c>
      <c r="D89" s="2">
        <v>4.9752000000000001</v>
      </c>
      <c r="E89" s="2">
        <v>5.7351999999999999</v>
      </c>
      <c r="F89" s="2">
        <v>3.63</v>
      </c>
      <c r="G89" s="2">
        <v>2.2282999999999999</v>
      </c>
      <c r="H89" s="2">
        <v>3.3237000000000001</v>
      </c>
      <c r="I89" s="2">
        <v>1.3309</v>
      </c>
      <c r="J89" s="41">
        <v>-999.9</v>
      </c>
      <c r="K89" s="41">
        <v>-999.9</v>
      </c>
      <c r="L89" s="41">
        <v>-999.9</v>
      </c>
      <c r="M89" s="2">
        <v>5.9221000000000004</v>
      </c>
      <c r="N89" s="2">
        <v>1.1698</v>
      </c>
      <c r="O89" s="2">
        <v>0.68369999999999997</v>
      </c>
      <c r="P89" s="2">
        <v>4.2000999999999999</v>
      </c>
      <c r="Q89" s="2">
        <v>8.0062999999999995</v>
      </c>
      <c r="R89" s="2">
        <v>0.5776</v>
      </c>
      <c r="S89" s="2">
        <v>0.1681</v>
      </c>
      <c r="T89" s="2">
        <v>0.25509999999999999</v>
      </c>
      <c r="U89" s="2">
        <v>3.1959</v>
      </c>
      <c r="V89" s="2">
        <v>1.4327000000000001</v>
      </c>
      <c r="W89" s="2">
        <v>1.5991</v>
      </c>
      <c r="X89" s="2">
        <v>0.16059999999999999</v>
      </c>
      <c r="Y89" s="2">
        <v>1.7656000000000001</v>
      </c>
      <c r="Z89" s="2">
        <v>0.86560000000000004</v>
      </c>
    </row>
    <row r="90" spans="1:26" x14ac:dyDescent="0.25">
      <c r="A90" s="2">
        <v>2000</v>
      </c>
      <c r="B90" s="2">
        <v>5.4968000000000004</v>
      </c>
      <c r="C90" s="2">
        <v>4.26</v>
      </c>
      <c r="D90" s="2">
        <v>2.8033999999999999</v>
      </c>
      <c r="E90" s="2">
        <v>4.5224000000000002</v>
      </c>
      <c r="F90" s="2">
        <v>2.9647999999999999</v>
      </c>
      <c r="G90" s="2">
        <v>2.9992000000000001</v>
      </c>
      <c r="H90" s="2">
        <v>2.9129999999999998</v>
      </c>
      <c r="I90" s="2">
        <v>1.0509999999999999</v>
      </c>
      <c r="J90" s="2">
        <v>3.3563999999999998</v>
      </c>
      <c r="K90" s="2">
        <v>2.6371000000000002</v>
      </c>
      <c r="L90" s="41">
        <v>-999.9</v>
      </c>
      <c r="M90" s="2">
        <v>6.1186999999999996</v>
      </c>
      <c r="N90" s="2">
        <v>1.4260999999999999</v>
      </c>
      <c r="O90" s="2">
        <v>0.62160000000000004</v>
      </c>
      <c r="P90" s="2">
        <v>5.0060000000000002</v>
      </c>
      <c r="Q90" s="2">
        <v>6.5910000000000002</v>
      </c>
      <c r="R90" s="2">
        <v>0.63300000000000001</v>
      </c>
      <c r="S90" s="2">
        <v>0.1323</v>
      </c>
      <c r="T90" s="2">
        <v>0.37659999999999999</v>
      </c>
      <c r="U90" s="2">
        <v>2.7974999999999999</v>
      </c>
      <c r="V90" s="2">
        <v>1.2173</v>
      </c>
      <c r="W90" s="2">
        <v>1.5703</v>
      </c>
      <c r="X90" s="2">
        <v>0.20810000000000001</v>
      </c>
      <c r="Y90" s="2">
        <v>2.0074000000000001</v>
      </c>
      <c r="Z90" s="2">
        <v>0.96850000000000003</v>
      </c>
    </row>
    <row r="91" spans="1:26" x14ac:dyDescent="0.25">
      <c r="A91" s="2">
        <v>2001</v>
      </c>
      <c r="B91" s="2">
        <v>6.3967000000000001</v>
      </c>
      <c r="C91" s="2">
        <v>4.9688999999999997</v>
      </c>
      <c r="D91" s="2">
        <v>4.6605999999999996</v>
      </c>
      <c r="E91" s="2">
        <v>4.4476000000000004</v>
      </c>
      <c r="F91" s="2">
        <v>1.8182</v>
      </c>
      <c r="G91" s="2">
        <v>2.1695000000000002</v>
      </c>
      <c r="H91" s="41">
        <v>-999.9</v>
      </c>
      <c r="I91" s="41">
        <v>-999.9</v>
      </c>
      <c r="J91" s="2">
        <v>3.1621000000000001</v>
      </c>
      <c r="K91" s="2">
        <v>3.7778999999999998</v>
      </c>
      <c r="L91" s="2">
        <v>0.64759999999999995</v>
      </c>
      <c r="M91" s="2">
        <v>6.29</v>
      </c>
      <c r="N91" s="2">
        <v>0.86180000000000001</v>
      </c>
      <c r="O91" s="2">
        <v>0.72309999999999997</v>
      </c>
      <c r="P91" s="2">
        <v>3.6158999999999999</v>
      </c>
      <c r="Q91" s="2">
        <v>6.8555999999999999</v>
      </c>
      <c r="R91" s="2">
        <v>0.44700000000000001</v>
      </c>
      <c r="S91" s="2">
        <v>0.19170000000000001</v>
      </c>
      <c r="T91" s="2">
        <v>0.11409999999999999</v>
      </c>
      <c r="U91" s="2">
        <v>3.1514000000000002</v>
      </c>
      <c r="V91" s="2">
        <v>1.1997</v>
      </c>
      <c r="W91" s="2">
        <v>1.3062</v>
      </c>
      <c r="X91" s="2">
        <v>0.14419999999999999</v>
      </c>
      <c r="Y91" s="2">
        <v>1.4330000000000001</v>
      </c>
      <c r="Z91" s="2">
        <v>0.88080000000000003</v>
      </c>
    </row>
    <row r="92" spans="1:26" x14ac:dyDescent="0.25">
      <c r="A92" s="2">
        <v>2002</v>
      </c>
      <c r="B92" s="2">
        <v>7.31</v>
      </c>
      <c r="C92" s="2">
        <v>5.9945000000000004</v>
      </c>
      <c r="D92" s="2">
        <v>4.9402999999999997</v>
      </c>
      <c r="E92" s="2">
        <v>4.4184000000000001</v>
      </c>
      <c r="F92" s="2">
        <v>2.8883000000000001</v>
      </c>
      <c r="G92" s="2">
        <v>2.6716000000000002</v>
      </c>
      <c r="H92" s="41">
        <v>-999.9</v>
      </c>
      <c r="I92" s="2">
        <v>1.0524</v>
      </c>
      <c r="J92" s="2">
        <v>5.1501999999999999</v>
      </c>
      <c r="K92" s="2">
        <v>3.5811000000000002</v>
      </c>
      <c r="L92" s="2">
        <v>0.69359999999999999</v>
      </c>
      <c r="M92" s="2">
        <v>4.2031000000000001</v>
      </c>
      <c r="N92" s="2">
        <v>1.3109</v>
      </c>
      <c r="O92" s="2">
        <v>0.45450000000000002</v>
      </c>
      <c r="P92" s="2">
        <v>4.7108999999999996</v>
      </c>
      <c r="Q92" s="2">
        <v>7.4284999999999997</v>
      </c>
      <c r="R92" s="2">
        <v>0.39450000000000002</v>
      </c>
      <c r="S92" s="2">
        <v>0.1361</v>
      </c>
      <c r="T92" s="2">
        <v>0.1923</v>
      </c>
      <c r="U92" s="2">
        <v>3.1396000000000002</v>
      </c>
      <c r="V92" s="2">
        <v>1.0698000000000001</v>
      </c>
      <c r="W92" s="2">
        <v>1.2189000000000001</v>
      </c>
      <c r="X92" s="2">
        <v>0.1101</v>
      </c>
      <c r="Y92" s="2">
        <v>1.1721999999999999</v>
      </c>
      <c r="Z92" s="2">
        <v>0.86439999999999995</v>
      </c>
    </row>
    <row r="93" spans="1:26" x14ac:dyDescent="0.25">
      <c r="A93" s="2">
        <v>2003</v>
      </c>
      <c r="B93" s="2">
        <v>7.5178000000000003</v>
      </c>
      <c r="C93" s="2">
        <v>6.6010999999999997</v>
      </c>
      <c r="D93" s="2">
        <v>5.1580000000000004</v>
      </c>
      <c r="E93" s="2">
        <v>5.5297000000000001</v>
      </c>
      <c r="F93" s="2">
        <v>3.2808000000000002</v>
      </c>
      <c r="G93" s="2">
        <v>3.0911</v>
      </c>
      <c r="H93" s="2">
        <v>3.3633999999999999</v>
      </c>
      <c r="I93" s="2">
        <v>0.76980000000000004</v>
      </c>
      <c r="J93" s="2">
        <v>3.7277</v>
      </c>
      <c r="K93" s="2">
        <v>3.915</v>
      </c>
      <c r="L93" s="2">
        <v>0.99670000000000003</v>
      </c>
      <c r="M93" s="41">
        <v>-999.9</v>
      </c>
      <c r="N93" s="2">
        <v>1.2138</v>
      </c>
      <c r="O93" s="2">
        <v>0.86719999999999997</v>
      </c>
      <c r="P93" s="2">
        <v>4.5038</v>
      </c>
      <c r="Q93" s="2">
        <v>8.8354999999999997</v>
      </c>
      <c r="R93" s="2">
        <v>0.70689999999999997</v>
      </c>
      <c r="S93" s="2">
        <v>0.18229999999999999</v>
      </c>
      <c r="T93" s="2">
        <v>0.38879999999999998</v>
      </c>
      <c r="U93" s="2">
        <v>3.2164999999999999</v>
      </c>
      <c r="V93" s="2">
        <v>0.93079999999999996</v>
      </c>
      <c r="W93" s="2">
        <v>1.6501999999999999</v>
      </c>
      <c r="X93" s="2">
        <v>0.1525</v>
      </c>
      <c r="Y93" s="2">
        <v>1.8459000000000001</v>
      </c>
      <c r="Z93" s="2">
        <v>0.64490000000000003</v>
      </c>
    </row>
    <row r="94" spans="1:26" x14ac:dyDescent="0.25">
      <c r="A94" s="2">
        <v>2004</v>
      </c>
      <c r="B94" s="2">
        <v>6.3278999999999996</v>
      </c>
      <c r="C94" s="2">
        <v>5.2956000000000003</v>
      </c>
      <c r="D94" s="2">
        <v>4.6675000000000004</v>
      </c>
      <c r="E94" s="2">
        <v>4.6044999999999998</v>
      </c>
      <c r="F94" s="2">
        <v>2.8975</v>
      </c>
      <c r="G94" s="2">
        <v>2.3650000000000002</v>
      </c>
      <c r="H94" s="2">
        <v>3.0533000000000001</v>
      </c>
      <c r="I94" s="2">
        <v>0.93</v>
      </c>
      <c r="J94" s="2">
        <v>3.1612</v>
      </c>
      <c r="K94" s="2">
        <v>2.6389</v>
      </c>
      <c r="L94" s="2">
        <v>0.64710000000000001</v>
      </c>
      <c r="M94" s="41">
        <v>-999.9</v>
      </c>
      <c r="N94" s="2">
        <v>1.0451999999999999</v>
      </c>
      <c r="O94" s="2">
        <v>0.79249999999999998</v>
      </c>
      <c r="P94" s="2">
        <v>4.1849999999999996</v>
      </c>
      <c r="Q94" s="41">
        <v>-999.9</v>
      </c>
      <c r="R94" s="2">
        <v>0.38729999999999998</v>
      </c>
      <c r="S94" s="2">
        <v>0.11650000000000001</v>
      </c>
      <c r="T94" s="2">
        <v>0.26750000000000002</v>
      </c>
      <c r="U94" s="2">
        <v>3.2991000000000001</v>
      </c>
      <c r="V94" s="2">
        <v>0.94340000000000002</v>
      </c>
      <c r="W94" s="2">
        <v>1.3637999999999999</v>
      </c>
      <c r="X94" s="2">
        <v>0.1096</v>
      </c>
      <c r="Y94" s="2">
        <v>1.5670999999999999</v>
      </c>
      <c r="Z94" s="2">
        <v>1.3038000000000001</v>
      </c>
    </row>
    <row r="95" spans="1:26" x14ac:dyDescent="0.25">
      <c r="A95" s="2">
        <v>2005</v>
      </c>
      <c r="B95" s="2">
        <v>6.5022000000000002</v>
      </c>
      <c r="C95" s="2">
        <v>5.5856000000000003</v>
      </c>
      <c r="D95" s="2">
        <v>3.5123000000000002</v>
      </c>
      <c r="E95" s="2">
        <v>5.0888</v>
      </c>
      <c r="F95" s="2">
        <v>3.3050999999999999</v>
      </c>
      <c r="G95" s="2">
        <v>3.2157</v>
      </c>
      <c r="H95" s="2">
        <v>3.544</v>
      </c>
      <c r="I95" s="2">
        <v>1.038</v>
      </c>
      <c r="J95" s="2">
        <v>2.9041000000000001</v>
      </c>
      <c r="K95" s="2">
        <v>3.5775999999999999</v>
      </c>
      <c r="L95" s="2">
        <v>0.71960000000000002</v>
      </c>
      <c r="M95" s="2">
        <v>5.5011999999999999</v>
      </c>
      <c r="N95" s="2">
        <v>1.3157000000000001</v>
      </c>
      <c r="O95" s="2">
        <v>0.89400000000000002</v>
      </c>
      <c r="P95" s="2">
        <v>4.2485999999999997</v>
      </c>
      <c r="Q95" s="2">
        <v>7.6527000000000003</v>
      </c>
      <c r="R95" s="2">
        <v>0.60319999999999996</v>
      </c>
      <c r="S95" s="2">
        <v>0.13220000000000001</v>
      </c>
      <c r="T95" s="2">
        <v>0.2591</v>
      </c>
      <c r="U95" s="2">
        <v>3.2090999999999998</v>
      </c>
      <c r="V95" s="2">
        <v>1.0192000000000001</v>
      </c>
      <c r="W95" s="2">
        <v>1.6728000000000001</v>
      </c>
      <c r="X95" s="2">
        <v>0.1246</v>
      </c>
      <c r="Y95" s="2">
        <v>1.9252</v>
      </c>
      <c r="Z95" s="2">
        <v>0.68689999999999996</v>
      </c>
    </row>
    <row r="96" spans="1:26" x14ac:dyDescent="0.25">
      <c r="A96" s="2">
        <v>2006</v>
      </c>
      <c r="B96" s="2">
        <v>6.09</v>
      </c>
      <c r="C96" s="2">
        <v>4.8733000000000004</v>
      </c>
      <c r="D96" s="2">
        <v>4.2401999999999997</v>
      </c>
      <c r="E96" s="2">
        <v>4.4537000000000004</v>
      </c>
      <c r="F96" s="2">
        <v>4.7404000000000002</v>
      </c>
      <c r="G96" s="41">
        <v>-999.9</v>
      </c>
      <c r="H96" s="2">
        <v>2.5571999999999999</v>
      </c>
      <c r="I96" s="2">
        <v>0.69320000000000004</v>
      </c>
      <c r="J96" s="41">
        <v>-999.9</v>
      </c>
      <c r="K96" s="2">
        <v>2.6326000000000001</v>
      </c>
      <c r="L96" s="2">
        <v>0.85050000000000003</v>
      </c>
      <c r="M96" s="2">
        <v>5.8776999999999999</v>
      </c>
      <c r="N96" s="2">
        <v>1.2979000000000001</v>
      </c>
      <c r="O96" s="2">
        <v>1.081</v>
      </c>
      <c r="P96" s="2">
        <v>4.0350999999999999</v>
      </c>
      <c r="Q96" s="2">
        <v>7.4741</v>
      </c>
      <c r="R96" s="2">
        <v>0.47139999999999999</v>
      </c>
      <c r="S96" s="2">
        <v>0.1767</v>
      </c>
      <c r="T96" s="2">
        <v>0.27810000000000001</v>
      </c>
      <c r="U96" s="2">
        <v>3.2317</v>
      </c>
      <c r="V96" s="2">
        <v>0.85</v>
      </c>
      <c r="W96" s="2">
        <v>1.6240000000000001</v>
      </c>
      <c r="X96" s="2">
        <v>0.1502</v>
      </c>
      <c r="Y96" s="2">
        <v>2.0051000000000001</v>
      </c>
      <c r="Z96" s="2">
        <v>0.56769999999999998</v>
      </c>
    </row>
    <row r="97" spans="1:26" x14ac:dyDescent="0.25">
      <c r="A97" s="2">
        <v>2007</v>
      </c>
      <c r="B97" s="2">
        <v>6.1</v>
      </c>
      <c r="C97" s="2">
        <v>5.4934000000000003</v>
      </c>
      <c r="D97" s="2">
        <v>4.5625</v>
      </c>
      <c r="E97" s="41">
        <v>-999.9</v>
      </c>
      <c r="F97" s="2">
        <v>4.5305999999999997</v>
      </c>
      <c r="G97" s="2">
        <v>1.851</v>
      </c>
      <c r="H97" s="2">
        <v>2.9702999999999999</v>
      </c>
      <c r="I97" s="2">
        <v>1.2806999999999999</v>
      </c>
      <c r="J97" s="41">
        <v>-999.9</v>
      </c>
      <c r="K97" s="2">
        <v>3.3391000000000002</v>
      </c>
      <c r="L97" s="2">
        <v>1.1973</v>
      </c>
      <c r="M97" s="2">
        <v>5.6204000000000001</v>
      </c>
      <c r="N97" s="2">
        <v>1.1447000000000001</v>
      </c>
      <c r="O97" s="41">
        <v>-999.9</v>
      </c>
      <c r="P97" s="2">
        <v>3.1604999999999999</v>
      </c>
      <c r="Q97" s="2">
        <v>7.1664000000000003</v>
      </c>
      <c r="R97" s="2">
        <v>0.25900000000000001</v>
      </c>
      <c r="S97" s="2">
        <v>4.2599999999999999E-2</v>
      </c>
      <c r="T97" s="2">
        <v>0.106</v>
      </c>
      <c r="U97" s="2">
        <v>3.3864999999999998</v>
      </c>
      <c r="V97" s="2">
        <v>0.96209999999999996</v>
      </c>
      <c r="W97" s="2">
        <v>1.5184</v>
      </c>
      <c r="X97" s="2">
        <v>0.10199999999999999</v>
      </c>
      <c r="Y97" s="2">
        <v>1.5128999999999999</v>
      </c>
      <c r="Z97" s="2">
        <v>0.6714</v>
      </c>
    </row>
    <row r="98" spans="1:26" x14ac:dyDescent="0.25">
      <c r="A98" s="2">
        <v>2008</v>
      </c>
      <c r="B98" s="2">
        <v>5.6978</v>
      </c>
      <c r="C98" s="2">
        <v>5.0777000000000001</v>
      </c>
      <c r="D98" s="2">
        <v>4.1978</v>
      </c>
      <c r="E98" s="2">
        <v>3.6960000000000002</v>
      </c>
      <c r="F98" s="2">
        <v>2.3721000000000001</v>
      </c>
      <c r="G98" s="2">
        <v>2.2646000000000002</v>
      </c>
      <c r="H98" s="2">
        <v>3.5573000000000001</v>
      </c>
      <c r="I98" s="2">
        <v>0.99529999999999996</v>
      </c>
      <c r="J98" s="2">
        <v>2.1692</v>
      </c>
      <c r="K98" s="2">
        <v>2.6444999999999999</v>
      </c>
      <c r="L98" s="2">
        <v>0.96089999999999998</v>
      </c>
      <c r="M98" s="41">
        <v>-999.9</v>
      </c>
      <c r="N98" s="2">
        <v>0.92100000000000004</v>
      </c>
      <c r="O98" s="2">
        <v>0.80930000000000002</v>
      </c>
      <c r="P98" s="41">
        <v>-999.9</v>
      </c>
      <c r="Q98" s="2">
        <v>7.8396999999999997</v>
      </c>
      <c r="R98" s="2">
        <v>0.34760000000000002</v>
      </c>
      <c r="S98" s="2">
        <v>0.12039999999999999</v>
      </c>
      <c r="T98" s="2">
        <v>0.3221</v>
      </c>
      <c r="U98" s="2">
        <v>3.3210999999999999</v>
      </c>
      <c r="V98" s="2">
        <v>0.94730000000000003</v>
      </c>
      <c r="W98" s="2">
        <v>1.1355999999999999</v>
      </c>
      <c r="X98" s="2">
        <v>8.3799999999999999E-2</v>
      </c>
      <c r="Y98" s="2">
        <v>1.4952000000000001</v>
      </c>
      <c r="Z98" s="2">
        <v>0.65600000000000003</v>
      </c>
    </row>
    <row r="99" spans="1:26" x14ac:dyDescent="0.25">
      <c r="A99" s="2">
        <v>2009</v>
      </c>
      <c r="B99" s="2">
        <v>4.7811000000000003</v>
      </c>
      <c r="C99" s="2">
        <v>3.9666999999999999</v>
      </c>
      <c r="D99" s="2">
        <v>3.7911999999999999</v>
      </c>
      <c r="E99" s="2">
        <v>3.6657000000000002</v>
      </c>
      <c r="F99" s="2">
        <v>2.7749000000000001</v>
      </c>
      <c r="G99" s="2">
        <v>2.1903999999999999</v>
      </c>
      <c r="H99" s="2">
        <v>2.7292000000000001</v>
      </c>
      <c r="I99" s="2">
        <v>0.94830000000000003</v>
      </c>
      <c r="J99" s="2">
        <v>2.9722</v>
      </c>
      <c r="K99" s="2">
        <v>2.6574</v>
      </c>
      <c r="L99" s="2">
        <v>1.0175000000000001</v>
      </c>
      <c r="M99" s="41">
        <v>-999.9</v>
      </c>
      <c r="N99" s="2">
        <v>0.79769999999999996</v>
      </c>
      <c r="O99" s="2">
        <v>0.80330000000000001</v>
      </c>
      <c r="P99" s="2">
        <v>3.2869999999999999</v>
      </c>
      <c r="Q99" s="2">
        <v>6.0842999999999998</v>
      </c>
      <c r="R99" s="2">
        <v>0.38429999999999997</v>
      </c>
      <c r="S99" s="2">
        <v>0.1237</v>
      </c>
      <c r="T99" s="2">
        <v>0.12909999999999999</v>
      </c>
      <c r="U99" s="2">
        <v>3.1518999999999999</v>
      </c>
      <c r="V99" s="2">
        <v>0.99039999999999995</v>
      </c>
      <c r="W99" s="2">
        <v>1.1758999999999999</v>
      </c>
      <c r="X99" s="2">
        <v>0.13339999999999999</v>
      </c>
      <c r="Y99" s="2">
        <v>1.3141</v>
      </c>
      <c r="Z99" s="2">
        <v>1.0259</v>
      </c>
    </row>
    <row r="100" spans="1:26" x14ac:dyDescent="0.25">
      <c r="A100" s="2">
        <v>2010</v>
      </c>
      <c r="B100" s="2">
        <v>5.2789000000000001</v>
      </c>
      <c r="C100" s="2">
        <v>4.2633000000000001</v>
      </c>
      <c r="D100" s="2">
        <v>3.7023999999999999</v>
      </c>
      <c r="E100" s="2">
        <v>3.7663000000000002</v>
      </c>
      <c r="F100" s="2">
        <v>2.6873</v>
      </c>
      <c r="G100" s="2">
        <v>2.5085999999999999</v>
      </c>
      <c r="H100" s="2">
        <v>2.4916</v>
      </c>
      <c r="I100" s="2">
        <v>0.96530000000000005</v>
      </c>
      <c r="J100" s="2">
        <v>2.7412999999999998</v>
      </c>
      <c r="K100" s="2">
        <v>2.9518</v>
      </c>
      <c r="L100" s="2">
        <v>1.399</v>
      </c>
      <c r="M100" s="2">
        <v>6.0808</v>
      </c>
      <c r="N100" s="2">
        <v>0.82150000000000001</v>
      </c>
      <c r="O100" s="41">
        <v>-999.9</v>
      </c>
      <c r="P100" s="2">
        <v>3.0310000000000001</v>
      </c>
      <c r="Q100" s="2">
        <v>5.3208000000000002</v>
      </c>
      <c r="R100" s="2">
        <v>0.34389999999999998</v>
      </c>
      <c r="S100" s="2">
        <v>0.1187</v>
      </c>
      <c r="T100" s="2">
        <v>0.23200000000000001</v>
      </c>
      <c r="U100" s="2">
        <v>3.2881</v>
      </c>
      <c r="V100" s="2">
        <v>1.0307999999999999</v>
      </c>
      <c r="W100" s="2">
        <v>1.1472</v>
      </c>
      <c r="X100" s="2">
        <v>9.7199999999999995E-2</v>
      </c>
      <c r="Y100" s="2">
        <v>1.0343</v>
      </c>
      <c r="Z100" s="2">
        <v>0.93049999999999999</v>
      </c>
    </row>
    <row r="101" spans="1:26" x14ac:dyDescent="0.25">
      <c r="A101" s="2">
        <v>2011</v>
      </c>
      <c r="B101" s="2">
        <v>5.8822000000000001</v>
      </c>
      <c r="C101" s="2">
        <v>4.6622000000000003</v>
      </c>
      <c r="D101" s="2">
        <v>3.9228000000000001</v>
      </c>
      <c r="E101" s="2">
        <v>4.5008999999999997</v>
      </c>
      <c r="F101" s="2">
        <v>3.1637</v>
      </c>
      <c r="G101" s="2">
        <v>3.5585</v>
      </c>
      <c r="H101" s="2">
        <v>3.4169999999999998</v>
      </c>
      <c r="I101" s="2">
        <v>0.63339999999999996</v>
      </c>
      <c r="J101" s="2">
        <v>2.7934999999999999</v>
      </c>
      <c r="K101" s="2">
        <v>2.2938999999999998</v>
      </c>
      <c r="L101" s="2">
        <v>0.85819999999999996</v>
      </c>
      <c r="M101" s="2">
        <v>4.8932000000000002</v>
      </c>
      <c r="N101" s="2">
        <v>1.0745</v>
      </c>
      <c r="O101" s="2">
        <v>0.88109999999999999</v>
      </c>
      <c r="P101" s="2">
        <v>4.2404999999999999</v>
      </c>
      <c r="Q101" s="2">
        <v>6.7502000000000004</v>
      </c>
      <c r="R101" s="2">
        <v>0.57240000000000002</v>
      </c>
      <c r="S101" s="2">
        <v>0.1608</v>
      </c>
      <c r="T101" s="2">
        <v>0.32679999999999998</v>
      </c>
      <c r="U101" s="2">
        <v>3.6928000000000001</v>
      </c>
      <c r="V101" s="2">
        <v>1.0445</v>
      </c>
      <c r="W101" s="2">
        <v>1.4410000000000001</v>
      </c>
      <c r="X101" s="2">
        <v>0.12909999999999999</v>
      </c>
      <c r="Y101" s="2">
        <v>1.9189000000000001</v>
      </c>
      <c r="Z101" s="2">
        <v>0.94110000000000005</v>
      </c>
    </row>
    <row r="102" spans="1:26" x14ac:dyDescent="0.25">
      <c r="A102" s="2">
        <v>2012</v>
      </c>
      <c r="B102" s="2">
        <v>4.9756</v>
      </c>
      <c r="C102" s="2">
        <v>3.9634</v>
      </c>
      <c r="D102" s="2">
        <v>3.2915000000000001</v>
      </c>
      <c r="E102" s="2">
        <v>3.8906000000000001</v>
      </c>
      <c r="F102" s="41">
        <v>-999.9</v>
      </c>
      <c r="G102" s="2">
        <v>2.4739</v>
      </c>
      <c r="H102" s="2">
        <v>3.3919999999999999</v>
      </c>
      <c r="I102" s="2">
        <v>0.69179999999999997</v>
      </c>
      <c r="J102" s="2">
        <v>2.8658000000000001</v>
      </c>
      <c r="K102" s="2">
        <v>2.5003000000000002</v>
      </c>
      <c r="L102" s="2">
        <v>1.1102000000000001</v>
      </c>
      <c r="M102" s="2">
        <v>4.6163999999999996</v>
      </c>
      <c r="N102" s="2">
        <v>0.88149999999999995</v>
      </c>
      <c r="O102" s="2">
        <v>0.76480000000000004</v>
      </c>
      <c r="P102" s="2">
        <v>1.0954999999999999</v>
      </c>
      <c r="Q102" s="2">
        <v>5.7736000000000001</v>
      </c>
      <c r="R102" s="2">
        <v>0.43109999999999998</v>
      </c>
      <c r="S102" s="2">
        <v>0.13120000000000001</v>
      </c>
      <c r="T102" s="2">
        <v>0.13750000000000001</v>
      </c>
      <c r="U102" s="2">
        <v>3.1789999999999998</v>
      </c>
      <c r="V102" s="2">
        <v>1.0143</v>
      </c>
      <c r="W102" s="2">
        <v>1.1837</v>
      </c>
      <c r="X102" s="2">
        <v>8.5199999999999998E-2</v>
      </c>
      <c r="Y102" s="2">
        <v>1.7111000000000001</v>
      </c>
      <c r="Z102" s="2">
        <v>0.89080000000000004</v>
      </c>
    </row>
    <row r="104" spans="1:26" x14ac:dyDescent="0.25">
      <c r="A104" s="105" t="s">
        <v>139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x14ac:dyDescent="0.25">
      <c r="B105" s="2" t="s">
        <v>121</v>
      </c>
      <c r="C105" s="2" t="s">
        <v>122</v>
      </c>
      <c r="D105" s="2" t="s">
        <v>123</v>
      </c>
      <c r="E105" s="2" t="s">
        <v>15</v>
      </c>
      <c r="F105" s="2" t="s">
        <v>19</v>
      </c>
      <c r="G105" s="2" t="s">
        <v>20</v>
      </c>
      <c r="H105" s="2" t="s">
        <v>21</v>
      </c>
      <c r="I105" s="2" t="s">
        <v>22</v>
      </c>
      <c r="J105" s="2" t="s">
        <v>67</v>
      </c>
      <c r="K105" s="2" t="s">
        <v>68</v>
      </c>
      <c r="L105" s="2" t="s">
        <v>73</v>
      </c>
      <c r="M105" s="2" t="s">
        <v>2</v>
      </c>
      <c r="N105" s="2" t="s">
        <v>77</v>
      </c>
      <c r="O105" s="2" t="s">
        <v>78</v>
      </c>
      <c r="P105" s="2" t="s">
        <v>79</v>
      </c>
      <c r="Q105" s="2" t="s">
        <v>80</v>
      </c>
      <c r="R105" s="2" t="s">
        <v>81</v>
      </c>
      <c r="S105" s="2" t="s">
        <v>83</v>
      </c>
      <c r="T105" s="2" t="s">
        <v>84</v>
      </c>
      <c r="U105" s="2" t="s">
        <v>87</v>
      </c>
      <c r="V105" s="2" t="s">
        <v>88</v>
      </c>
      <c r="W105" s="2" t="s">
        <v>136</v>
      </c>
      <c r="X105" s="2" t="s">
        <v>98</v>
      </c>
      <c r="Y105" s="2" t="s">
        <v>100</v>
      </c>
      <c r="Z105" s="2" t="s">
        <v>103</v>
      </c>
    </row>
    <row r="106" spans="1:26" x14ac:dyDescent="0.25">
      <c r="A106" s="2">
        <v>1990</v>
      </c>
      <c r="B106" s="2">
        <v>8.42</v>
      </c>
      <c r="C106" s="2">
        <v>5.8833333333333337</v>
      </c>
      <c r="D106" s="2">
        <v>6.3794000000000004</v>
      </c>
      <c r="E106" s="41">
        <v>-999.9</v>
      </c>
      <c r="F106" s="2">
        <v>2.3214000000000001</v>
      </c>
      <c r="G106" s="2">
        <v>4.0216000000000003</v>
      </c>
      <c r="H106" s="2">
        <v>5.3658000000000001</v>
      </c>
      <c r="I106" s="2">
        <v>1.0823</v>
      </c>
      <c r="J106" s="41">
        <v>-999.9</v>
      </c>
      <c r="K106" s="41">
        <v>-999.9</v>
      </c>
      <c r="L106" s="2">
        <v>0.59719999999999995</v>
      </c>
      <c r="M106" s="2">
        <v>14.867599999999999</v>
      </c>
      <c r="N106" s="2">
        <v>4.7271999999999998</v>
      </c>
      <c r="O106" s="41">
        <v>-999.9</v>
      </c>
      <c r="P106" s="2">
        <v>6.8277000000000001</v>
      </c>
      <c r="Q106" s="2">
        <v>9.4978999999999996</v>
      </c>
      <c r="R106" s="2">
        <v>1.4854000000000001</v>
      </c>
      <c r="S106" s="2">
        <v>0.60760000000000003</v>
      </c>
      <c r="T106" s="2">
        <v>0.36109999999999998</v>
      </c>
      <c r="U106" s="2">
        <v>5.4606000000000003</v>
      </c>
      <c r="V106" s="41">
        <v>-999.9</v>
      </c>
      <c r="W106" s="2">
        <v>3.3569</v>
      </c>
      <c r="X106" s="2">
        <v>0.64829999999999999</v>
      </c>
      <c r="Y106" s="2">
        <v>4.1988000000000003</v>
      </c>
      <c r="Z106" s="2">
        <v>0.90239999999999998</v>
      </c>
    </row>
    <row r="107" spans="1:26" x14ac:dyDescent="0.25">
      <c r="A107" s="2">
        <v>1991</v>
      </c>
      <c r="B107" s="41">
        <v>-999.9</v>
      </c>
      <c r="C107" s="41">
        <v>-999.9</v>
      </c>
      <c r="D107" s="2">
        <v>13.2601</v>
      </c>
      <c r="E107" s="2">
        <v>8.7255000000000003</v>
      </c>
      <c r="F107" s="2">
        <v>3.0154999999999998</v>
      </c>
      <c r="G107" s="2">
        <v>4.1388999999999996</v>
      </c>
      <c r="H107" s="2">
        <v>5.1736000000000004</v>
      </c>
      <c r="I107" s="2">
        <v>1.0703</v>
      </c>
      <c r="J107" s="2">
        <v>8.9214000000000002</v>
      </c>
      <c r="K107" s="41">
        <v>-999.9</v>
      </c>
      <c r="L107" s="2">
        <v>1.3973</v>
      </c>
      <c r="M107" s="2">
        <v>13.8789</v>
      </c>
      <c r="N107" s="2">
        <v>3.2970000000000002</v>
      </c>
      <c r="O107" s="2">
        <v>1.6335999999999999</v>
      </c>
      <c r="P107" s="2">
        <v>7.1513999999999998</v>
      </c>
      <c r="Q107" s="2">
        <v>12.5304</v>
      </c>
      <c r="R107" s="2">
        <v>1.1652</v>
      </c>
      <c r="S107" s="2">
        <v>0.34699999999999998</v>
      </c>
      <c r="T107" s="2">
        <v>0.28420000000000001</v>
      </c>
      <c r="U107" s="2">
        <v>5.9372999999999996</v>
      </c>
      <c r="V107" s="2">
        <v>1.2306999999999999</v>
      </c>
      <c r="W107" s="2">
        <v>3.7848999999999999</v>
      </c>
      <c r="X107" s="2">
        <v>0.4743</v>
      </c>
      <c r="Y107" s="2">
        <v>3.6265000000000001</v>
      </c>
      <c r="Z107" s="41">
        <v>-999.9</v>
      </c>
    </row>
    <row r="108" spans="1:26" x14ac:dyDescent="0.25">
      <c r="A108" s="2">
        <v>1992</v>
      </c>
      <c r="B108" s="2">
        <v>8.7266666666666666</v>
      </c>
      <c r="C108" s="2">
        <v>6.9</v>
      </c>
      <c r="D108" s="41">
        <v>-999.9</v>
      </c>
      <c r="E108" s="2">
        <v>9.1011000000000006</v>
      </c>
      <c r="F108" s="2">
        <v>2.4933000000000001</v>
      </c>
      <c r="G108" s="2">
        <v>3.891</v>
      </c>
      <c r="H108" s="2">
        <v>5.0281000000000002</v>
      </c>
      <c r="I108" s="2">
        <v>1.2739</v>
      </c>
      <c r="J108" s="2">
        <v>7.0227000000000004</v>
      </c>
      <c r="K108" s="10">
        <v>8.1606000000000005</v>
      </c>
      <c r="L108" s="2">
        <v>1.0881000000000001</v>
      </c>
      <c r="M108" s="2">
        <v>14.0299</v>
      </c>
      <c r="N108" s="2">
        <v>2.8504</v>
      </c>
      <c r="O108" s="41">
        <v>-999.9</v>
      </c>
      <c r="P108" s="2">
        <v>6.6645000000000003</v>
      </c>
      <c r="Q108" s="2">
        <v>10.0754</v>
      </c>
      <c r="R108" s="2">
        <v>0.87250000000000005</v>
      </c>
      <c r="S108" s="2">
        <v>0.30690000000000001</v>
      </c>
      <c r="T108" s="2">
        <v>0.2591</v>
      </c>
      <c r="U108" s="2">
        <v>5.0084</v>
      </c>
      <c r="V108" s="2">
        <v>1.5698000000000001</v>
      </c>
      <c r="W108" s="2">
        <v>4.0914000000000001</v>
      </c>
      <c r="X108" s="2">
        <v>0.3034</v>
      </c>
      <c r="Y108" s="2">
        <v>2.7677999999999998</v>
      </c>
      <c r="Z108" s="2">
        <v>2.0487000000000002</v>
      </c>
    </row>
    <row r="109" spans="1:26" x14ac:dyDescent="0.25">
      <c r="A109" s="2">
        <v>1993</v>
      </c>
      <c r="B109" s="2">
        <v>6.8</v>
      </c>
      <c r="C109" s="2">
        <v>5.1733333333333329</v>
      </c>
      <c r="D109" s="41">
        <v>-999.9</v>
      </c>
      <c r="E109" s="2">
        <v>6.9032999999999998</v>
      </c>
      <c r="F109" s="2">
        <v>4.8486000000000002</v>
      </c>
      <c r="G109" s="2">
        <v>3.7079</v>
      </c>
      <c r="H109" s="2">
        <v>4.9640000000000004</v>
      </c>
      <c r="I109" s="2">
        <v>0.90480000000000005</v>
      </c>
      <c r="J109" s="2">
        <v>5.3620999999999999</v>
      </c>
      <c r="K109" s="2">
        <v>6.4930000000000003</v>
      </c>
      <c r="L109" s="2">
        <v>0.47849999999999998</v>
      </c>
      <c r="M109" s="2">
        <v>11.691700000000001</v>
      </c>
      <c r="N109" s="2">
        <v>3.4813000000000001</v>
      </c>
      <c r="O109" s="41">
        <v>-999.9</v>
      </c>
      <c r="P109" s="2">
        <v>6.0701999999999998</v>
      </c>
      <c r="Q109" s="2">
        <v>9.6788000000000007</v>
      </c>
      <c r="R109" s="2">
        <v>1.0142</v>
      </c>
      <c r="S109" s="2">
        <v>0.28110000000000002</v>
      </c>
      <c r="T109" s="2">
        <v>0.24110000000000001</v>
      </c>
      <c r="U109" s="2">
        <v>4.3699000000000003</v>
      </c>
      <c r="V109" s="2">
        <v>2.0377999999999998</v>
      </c>
      <c r="W109" s="2">
        <v>3.7749999999999999</v>
      </c>
      <c r="X109" s="2">
        <v>0.39019999999999999</v>
      </c>
      <c r="Y109" s="2">
        <v>3.0909</v>
      </c>
      <c r="Z109" s="2">
        <v>1.5057</v>
      </c>
    </row>
    <row r="110" spans="1:26" x14ac:dyDescent="0.25">
      <c r="A110" s="2">
        <v>1994</v>
      </c>
      <c r="B110" s="2">
        <v>7.3066666666666666</v>
      </c>
      <c r="C110" s="2">
        <v>4.8666666666666663</v>
      </c>
      <c r="D110" s="2">
        <v>3.9927000000000001</v>
      </c>
      <c r="E110" s="2">
        <v>6.5777000000000001</v>
      </c>
      <c r="F110" s="2">
        <v>3.6797</v>
      </c>
      <c r="G110" s="2">
        <v>3.7437999999999998</v>
      </c>
      <c r="H110" s="2">
        <v>4.0842999999999998</v>
      </c>
      <c r="I110" s="2">
        <v>1.33</v>
      </c>
      <c r="J110" s="2">
        <v>6.181</v>
      </c>
      <c r="K110" s="2">
        <v>5.8430999999999997</v>
      </c>
      <c r="L110" s="2">
        <v>0.53290000000000004</v>
      </c>
      <c r="M110" s="2">
        <v>11.212400000000001</v>
      </c>
      <c r="N110" s="2">
        <v>3.1928999999999998</v>
      </c>
      <c r="O110" s="2">
        <v>1.7161</v>
      </c>
      <c r="P110" s="2">
        <v>6.5134999999999996</v>
      </c>
      <c r="Q110" s="2">
        <v>9.3931000000000004</v>
      </c>
      <c r="R110" s="2">
        <v>1.0392999999999999</v>
      </c>
      <c r="S110" s="2">
        <v>0.34820000000000001</v>
      </c>
      <c r="T110" s="2">
        <v>0.27410000000000001</v>
      </c>
      <c r="U110" s="2">
        <v>3.395</v>
      </c>
      <c r="V110" s="2">
        <v>1.5468999999999999</v>
      </c>
      <c r="W110" s="2">
        <v>2.5407999999999999</v>
      </c>
      <c r="X110" s="41">
        <v>-999.9</v>
      </c>
      <c r="Y110" s="2">
        <v>2.5807000000000002</v>
      </c>
      <c r="Z110" s="2">
        <v>1.3669</v>
      </c>
    </row>
    <row r="111" spans="1:26" x14ac:dyDescent="0.25">
      <c r="A111" s="2">
        <v>1995</v>
      </c>
      <c r="B111" s="2">
        <v>8.3699999999999992</v>
      </c>
      <c r="C111" s="2">
        <v>4.16</v>
      </c>
      <c r="D111" s="2">
        <v>4.5503</v>
      </c>
      <c r="E111" s="2">
        <v>6.9421999999999997</v>
      </c>
      <c r="F111" s="2">
        <v>2.6507999999999998</v>
      </c>
      <c r="G111" s="2">
        <v>4.3945999999999996</v>
      </c>
      <c r="H111" s="2">
        <v>3.9716999999999998</v>
      </c>
      <c r="I111" s="2">
        <v>1.1024</v>
      </c>
      <c r="J111" s="2">
        <v>5.2606000000000002</v>
      </c>
      <c r="K111" s="2">
        <v>5.0023999999999997</v>
      </c>
      <c r="L111" s="2">
        <v>0.93459999999999999</v>
      </c>
      <c r="M111" s="2">
        <v>10.395200000000001</v>
      </c>
      <c r="N111" s="2">
        <v>2.69</v>
      </c>
      <c r="O111" s="2">
        <v>1.8835999999999999</v>
      </c>
      <c r="P111" s="2">
        <v>5.6085000000000003</v>
      </c>
      <c r="Q111" s="2">
        <v>8.1743000000000006</v>
      </c>
      <c r="R111" s="2">
        <v>0.73089999999999999</v>
      </c>
      <c r="S111" s="2">
        <v>0.1263</v>
      </c>
      <c r="T111" s="2">
        <v>0.31259999999999999</v>
      </c>
      <c r="U111" s="2">
        <v>3.3353999999999999</v>
      </c>
      <c r="V111" s="2">
        <v>1.6556999999999999</v>
      </c>
      <c r="W111" s="2">
        <v>3.0089999999999999</v>
      </c>
      <c r="X111" s="2">
        <v>0.32519999999999999</v>
      </c>
      <c r="Y111" s="2">
        <v>2.8904000000000001</v>
      </c>
      <c r="Z111" s="2">
        <v>1.1321000000000001</v>
      </c>
    </row>
    <row r="112" spans="1:26" x14ac:dyDescent="0.25">
      <c r="A112" s="2">
        <v>1996</v>
      </c>
      <c r="B112" s="2">
        <v>9.23</v>
      </c>
      <c r="C112" s="2">
        <v>8.9266666666666659</v>
      </c>
      <c r="D112" s="41">
        <v>-999.9</v>
      </c>
      <c r="E112" s="2">
        <v>8.9</v>
      </c>
      <c r="F112" s="2">
        <v>5.4432999999999998</v>
      </c>
      <c r="G112" s="2">
        <v>5.1199000000000003</v>
      </c>
      <c r="H112" s="2">
        <v>4.0728</v>
      </c>
      <c r="I112" s="2">
        <v>1.3737999999999999</v>
      </c>
      <c r="J112" s="2">
        <v>6.2483000000000004</v>
      </c>
      <c r="K112" s="2">
        <v>7.3856000000000002</v>
      </c>
      <c r="L112" s="2">
        <v>1.2856000000000001</v>
      </c>
      <c r="M112" s="2">
        <v>10.859299999999999</v>
      </c>
      <c r="N112" s="2">
        <v>1.8964000000000001</v>
      </c>
      <c r="O112" s="2">
        <v>1.387</v>
      </c>
      <c r="P112" s="2">
        <v>6.6376999999999997</v>
      </c>
      <c r="Q112" s="2">
        <v>10.300700000000001</v>
      </c>
      <c r="R112" s="2">
        <v>1.0034000000000001</v>
      </c>
      <c r="S112" s="2">
        <v>0.12509999999999999</v>
      </c>
      <c r="T112" s="2">
        <v>0.25850000000000001</v>
      </c>
      <c r="U112" s="2">
        <v>3.6236000000000002</v>
      </c>
      <c r="V112" s="2">
        <v>1.1772</v>
      </c>
      <c r="W112" s="2">
        <v>2.8246000000000002</v>
      </c>
      <c r="X112" s="2">
        <v>0.26269999999999999</v>
      </c>
      <c r="Y112" s="2">
        <v>2.3311999999999999</v>
      </c>
      <c r="Z112" s="2">
        <v>0.94199999999999995</v>
      </c>
    </row>
    <row r="113" spans="1:26" x14ac:dyDescent="0.25">
      <c r="A113" s="2">
        <v>1997</v>
      </c>
      <c r="B113" s="2">
        <v>8.6666666666666661</v>
      </c>
      <c r="C113" s="2">
        <v>8</v>
      </c>
      <c r="D113" s="2">
        <v>6.4005999999999998</v>
      </c>
      <c r="E113" s="2">
        <v>8.6707000000000001</v>
      </c>
      <c r="F113" s="2">
        <v>4.6721000000000004</v>
      </c>
      <c r="G113" s="2">
        <v>5.0359999999999996</v>
      </c>
      <c r="H113" s="2">
        <v>4.4512999999999998</v>
      </c>
      <c r="I113" s="2">
        <v>1.1494</v>
      </c>
      <c r="J113" s="2">
        <v>5.3571</v>
      </c>
      <c r="K113" s="2">
        <v>5.3311000000000002</v>
      </c>
      <c r="L113" s="2">
        <v>0.90839999999999999</v>
      </c>
      <c r="M113" s="2">
        <v>9.6455000000000002</v>
      </c>
      <c r="N113" s="2">
        <v>2.4098000000000002</v>
      </c>
      <c r="O113" s="2">
        <v>1.5089999999999999</v>
      </c>
      <c r="P113" s="2">
        <v>6.5826000000000002</v>
      </c>
      <c r="Q113" s="2">
        <v>10.5015</v>
      </c>
      <c r="R113" s="2">
        <v>1.1393</v>
      </c>
      <c r="S113" s="2">
        <v>0.18759999999999999</v>
      </c>
      <c r="T113" s="2">
        <v>0.28160000000000002</v>
      </c>
      <c r="U113" s="2">
        <v>4.6562999999999999</v>
      </c>
      <c r="V113" s="2">
        <v>1.3129999999999999</v>
      </c>
      <c r="W113" s="2">
        <v>3.5975999999999999</v>
      </c>
      <c r="X113" s="2">
        <v>0.31519999999999998</v>
      </c>
      <c r="Y113" s="2">
        <v>3.9083999999999999</v>
      </c>
      <c r="Z113" s="2">
        <v>1.0569</v>
      </c>
    </row>
    <row r="114" spans="1:26" x14ac:dyDescent="0.25">
      <c r="A114" s="2">
        <v>1998</v>
      </c>
      <c r="B114" s="2">
        <v>9</v>
      </c>
      <c r="C114" s="2">
        <v>7.4066666666666663</v>
      </c>
      <c r="D114" s="2">
        <v>5.4227999999999996</v>
      </c>
      <c r="E114" s="2">
        <v>7.7161999999999997</v>
      </c>
      <c r="F114" s="2">
        <v>4.1871</v>
      </c>
      <c r="G114" s="2">
        <v>3.9445000000000001</v>
      </c>
      <c r="H114" s="2">
        <v>4.3758999999999997</v>
      </c>
      <c r="I114" s="2">
        <v>1.1599999999999999</v>
      </c>
      <c r="J114" s="2">
        <v>3.8601999999999999</v>
      </c>
      <c r="K114" s="2">
        <v>5.2240000000000002</v>
      </c>
      <c r="L114" s="41">
        <v>-999.9</v>
      </c>
      <c r="M114" s="2">
        <v>12.4695</v>
      </c>
      <c r="N114" s="2">
        <v>2.1764999999999999</v>
      </c>
      <c r="O114" s="2">
        <v>1.2015</v>
      </c>
      <c r="P114" s="2">
        <v>6.0704000000000002</v>
      </c>
      <c r="Q114" s="2">
        <v>9.6577000000000002</v>
      </c>
      <c r="R114" s="2">
        <v>0.78590000000000004</v>
      </c>
      <c r="S114" s="2">
        <v>0.15379999999999999</v>
      </c>
      <c r="T114" s="2">
        <v>0.21440000000000001</v>
      </c>
      <c r="U114" s="2">
        <v>3.8767</v>
      </c>
      <c r="V114" s="2">
        <v>1.2694000000000001</v>
      </c>
      <c r="W114" s="2">
        <v>2.9056999999999999</v>
      </c>
      <c r="X114" s="2">
        <v>0.31709999999999999</v>
      </c>
      <c r="Y114" s="2">
        <v>3.407</v>
      </c>
      <c r="Z114" s="2">
        <v>0.9476</v>
      </c>
    </row>
    <row r="115" spans="1:26" x14ac:dyDescent="0.25">
      <c r="A115" s="2">
        <v>1999</v>
      </c>
      <c r="B115" s="2">
        <v>7.2033333333333331</v>
      </c>
      <c r="C115" s="2">
        <v>5.2766666666666664</v>
      </c>
      <c r="D115" s="2">
        <v>5.6870000000000003</v>
      </c>
      <c r="E115" s="2">
        <v>7.1228999999999996</v>
      </c>
      <c r="F115" s="2">
        <v>3.4628000000000001</v>
      </c>
      <c r="G115" s="2">
        <v>2.7336999999999998</v>
      </c>
      <c r="H115" s="2">
        <v>3.1255999999999999</v>
      </c>
      <c r="I115" s="2">
        <v>1.2785</v>
      </c>
      <c r="J115" s="2">
        <v>3.6067999999999998</v>
      </c>
      <c r="K115" s="2">
        <v>4.7622999999999998</v>
      </c>
      <c r="L115" s="41">
        <v>-999.9</v>
      </c>
      <c r="M115" s="2">
        <v>10.0357</v>
      </c>
      <c r="N115" s="2">
        <v>1.4237</v>
      </c>
      <c r="O115" s="2">
        <v>0.71260000000000001</v>
      </c>
      <c r="P115" s="2">
        <v>4.8457999999999997</v>
      </c>
      <c r="Q115" s="2">
        <v>8.1152999999999995</v>
      </c>
      <c r="R115" s="2">
        <v>0.60399999999999998</v>
      </c>
      <c r="S115" s="2">
        <v>0.16889999999999999</v>
      </c>
      <c r="T115" s="2">
        <v>0.29570000000000002</v>
      </c>
      <c r="U115" s="2">
        <v>3.3957999999999999</v>
      </c>
      <c r="V115" s="2">
        <v>1.4101999999999999</v>
      </c>
      <c r="W115" s="2">
        <v>2.2505000000000002</v>
      </c>
      <c r="X115" s="2">
        <v>0.32</v>
      </c>
      <c r="Y115" s="2">
        <v>2.6193</v>
      </c>
      <c r="Z115" s="2">
        <v>0.77900000000000003</v>
      </c>
    </row>
    <row r="116" spans="1:26" x14ac:dyDescent="0.25">
      <c r="A116" s="2">
        <v>2000</v>
      </c>
      <c r="B116" s="2">
        <v>7.3102358628209592</v>
      </c>
      <c r="C116" s="2">
        <v>4.9951380274969992</v>
      </c>
      <c r="D116" s="2">
        <v>5.0109000000000004</v>
      </c>
      <c r="E116" s="2">
        <v>7.2651000000000003</v>
      </c>
      <c r="F116" s="2">
        <v>3.7694999999999999</v>
      </c>
      <c r="G116" s="2">
        <v>2.9430000000000001</v>
      </c>
      <c r="H116" s="2">
        <v>3.6833999999999998</v>
      </c>
      <c r="I116" s="2">
        <v>1.2755000000000001</v>
      </c>
      <c r="J116" s="2">
        <v>3.7061999999999999</v>
      </c>
      <c r="K116" s="2">
        <v>4.5625</v>
      </c>
      <c r="L116" s="41">
        <v>-999.9</v>
      </c>
      <c r="M116" s="2">
        <v>11.4183</v>
      </c>
      <c r="N116" s="2">
        <v>1.9944999999999999</v>
      </c>
      <c r="O116" s="2">
        <v>0.99750000000000005</v>
      </c>
      <c r="P116" s="2">
        <v>5.3522999999999996</v>
      </c>
      <c r="Q116" s="2">
        <v>8.1661999999999999</v>
      </c>
      <c r="R116" s="2">
        <v>0.76559999999999995</v>
      </c>
      <c r="S116" s="2">
        <v>0.1925</v>
      </c>
      <c r="T116" s="2">
        <v>0.41980000000000001</v>
      </c>
      <c r="U116" s="2">
        <v>3.8706999999999998</v>
      </c>
      <c r="V116" s="2">
        <v>1.4901</v>
      </c>
      <c r="W116" s="2">
        <v>2.1831999999999998</v>
      </c>
      <c r="X116" s="2">
        <v>0.20610000000000001</v>
      </c>
      <c r="Y116" s="2">
        <v>2.6</v>
      </c>
      <c r="Z116" s="2">
        <v>0.98760000000000003</v>
      </c>
    </row>
    <row r="117" spans="1:26" x14ac:dyDescent="0.25">
      <c r="A117" s="2">
        <v>2001</v>
      </c>
      <c r="B117" s="2">
        <v>8.6233333333333331</v>
      </c>
      <c r="C117" s="2">
        <v>7.4066666666666663</v>
      </c>
      <c r="D117" s="2">
        <v>7.3164999999999996</v>
      </c>
      <c r="E117" s="2">
        <v>6.2455999999999996</v>
      </c>
      <c r="F117" s="2">
        <v>3.3382000000000001</v>
      </c>
      <c r="G117" s="2">
        <v>2.8529</v>
      </c>
      <c r="H117" s="41">
        <v>-999.9</v>
      </c>
      <c r="I117" s="41">
        <v>-999.9</v>
      </c>
      <c r="J117" s="2">
        <v>5.3304999999999998</v>
      </c>
      <c r="K117" s="2">
        <v>5.6273999999999997</v>
      </c>
      <c r="L117" s="2">
        <v>1.2261</v>
      </c>
      <c r="M117" s="2">
        <v>10.539199999999999</v>
      </c>
      <c r="N117" s="2">
        <v>1.7332000000000001</v>
      </c>
      <c r="O117" s="2">
        <v>0.9536</v>
      </c>
      <c r="P117" s="2">
        <v>4.1577999999999999</v>
      </c>
      <c r="Q117" s="2">
        <v>8.1441999999999997</v>
      </c>
      <c r="R117" s="2">
        <v>0.59550000000000003</v>
      </c>
      <c r="S117" s="2">
        <v>0.1605</v>
      </c>
      <c r="T117" s="2">
        <v>0.30380000000000001</v>
      </c>
      <c r="U117" s="41">
        <v>-999.9</v>
      </c>
      <c r="V117" s="2">
        <v>1.4666999999999999</v>
      </c>
      <c r="W117" s="2">
        <v>2.2425999999999999</v>
      </c>
      <c r="X117" s="2">
        <v>0.20699999999999999</v>
      </c>
      <c r="Y117" s="2">
        <v>1.7839</v>
      </c>
      <c r="Z117" s="2">
        <v>1.5726</v>
      </c>
    </row>
    <row r="118" spans="1:26" x14ac:dyDescent="0.25">
      <c r="A118" s="2">
        <v>2002</v>
      </c>
      <c r="B118" s="2">
        <v>7.61</v>
      </c>
      <c r="C118" s="2">
        <v>5.8833333333333337</v>
      </c>
      <c r="D118" s="2">
        <v>5.1432000000000002</v>
      </c>
      <c r="E118" s="2">
        <v>6.4667000000000003</v>
      </c>
      <c r="F118" s="2">
        <v>3.8624000000000001</v>
      </c>
      <c r="G118" s="2">
        <v>3.3593000000000002</v>
      </c>
      <c r="H118" s="41">
        <v>-999.9</v>
      </c>
      <c r="I118" s="2">
        <v>0.88859999999999995</v>
      </c>
      <c r="J118" s="2">
        <v>4.4058000000000002</v>
      </c>
      <c r="K118" s="2">
        <v>3.6229</v>
      </c>
      <c r="L118" s="2">
        <v>0.85260000000000002</v>
      </c>
      <c r="M118" s="41">
        <v>-999.9</v>
      </c>
      <c r="N118" s="2">
        <v>1.8</v>
      </c>
      <c r="O118" s="2">
        <v>0.94899999999999995</v>
      </c>
      <c r="P118" s="2">
        <v>5.2266000000000004</v>
      </c>
      <c r="Q118" s="2">
        <v>7.1864999999999997</v>
      </c>
      <c r="R118" s="2">
        <v>0.70209999999999995</v>
      </c>
      <c r="S118" s="2">
        <v>8.3400000000000002E-2</v>
      </c>
      <c r="T118" s="2">
        <v>0.18459999999999999</v>
      </c>
      <c r="U118" s="2">
        <v>4.5976999999999997</v>
      </c>
      <c r="V118" s="2">
        <v>1.4663999999999999</v>
      </c>
      <c r="W118" s="2">
        <v>2.2376</v>
      </c>
      <c r="X118" s="2">
        <v>0.2656</v>
      </c>
      <c r="Y118" s="2">
        <v>2.3984999999999999</v>
      </c>
      <c r="Z118" s="2">
        <v>0.67020000000000002</v>
      </c>
    </row>
    <row r="119" spans="1:26" x14ac:dyDescent="0.25">
      <c r="A119" s="2">
        <v>2003</v>
      </c>
      <c r="B119" s="2">
        <v>8.7233333333333327</v>
      </c>
      <c r="C119" s="2">
        <v>7.2033333333333331</v>
      </c>
      <c r="D119" s="2">
        <v>6.5727000000000002</v>
      </c>
      <c r="E119" s="2">
        <v>7.2516999999999996</v>
      </c>
      <c r="F119" s="2">
        <v>4.1368999999999998</v>
      </c>
      <c r="G119" s="2">
        <v>4.0812999999999997</v>
      </c>
      <c r="H119" s="2">
        <v>4.4649000000000001</v>
      </c>
      <c r="I119" s="2">
        <v>1.2797000000000001</v>
      </c>
      <c r="J119" s="2">
        <v>5.9196</v>
      </c>
      <c r="K119" s="2">
        <v>4.5140000000000002</v>
      </c>
      <c r="L119" s="2">
        <v>0.89390000000000003</v>
      </c>
      <c r="M119" s="41">
        <v>-999.9</v>
      </c>
      <c r="N119" s="2">
        <v>1.8096000000000001</v>
      </c>
      <c r="O119" s="2">
        <v>1.3009999999999999</v>
      </c>
      <c r="P119" s="2">
        <v>6.3548</v>
      </c>
      <c r="Q119" s="2">
        <v>9.1110000000000007</v>
      </c>
      <c r="R119" s="2">
        <v>0.67069999999999996</v>
      </c>
      <c r="S119" s="2">
        <v>0.1346</v>
      </c>
      <c r="T119" s="2">
        <v>0.27100000000000002</v>
      </c>
      <c r="U119" s="2">
        <v>3.7690999999999999</v>
      </c>
      <c r="V119" s="2">
        <v>1.2392000000000001</v>
      </c>
      <c r="W119" s="2">
        <v>2.3355000000000001</v>
      </c>
      <c r="X119" s="2">
        <v>0.27889999999999998</v>
      </c>
      <c r="Y119" s="2">
        <v>2.1686999999999999</v>
      </c>
      <c r="Z119" s="2">
        <v>0.50029999999999997</v>
      </c>
    </row>
    <row r="120" spans="1:26" x14ac:dyDescent="0.25">
      <c r="A120" s="2">
        <v>2004</v>
      </c>
      <c r="B120" s="2">
        <v>7.3952543920596874</v>
      </c>
      <c r="C120" s="2">
        <v>6.0877652504833639</v>
      </c>
      <c r="D120" s="2">
        <v>5.5845000000000002</v>
      </c>
      <c r="E120" s="2">
        <v>6.5404</v>
      </c>
      <c r="F120" s="2">
        <v>3.7363</v>
      </c>
      <c r="G120" s="2">
        <v>3.5112999999999999</v>
      </c>
      <c r="H120" s="2">
        <v>4.5788000000000002</v>
      </c>
      <c r="I120" s="2">
        <v>1.0251999999999999</v>
      </c>
      <c r="J120" s="2">
        <v>3.3685999999999998</v>
      </c>
      <c r="K120" s="2">
        <v>3.9072</v>
      </c>
      <c r="L120" s="2">
        <v>0.56840000000000002</v>
      </c>
      <c r="M120" s="41">
        <v>-999.9</v>
      </c>
      <c r="N120" s="2">
        <v>1.7181999999999999</v>
      </c>
      <c r="O120" s="2">
        <v>1.2799</v>
      </c>
      <c r="P120" s="2">
        <v>5.6090999999999998</v>
      </c>
      <c r="Q120" s="41">
        <v>-999.9</v>
      </c>
      <c r="R120" s="2">
        <v>0.79079999999999995</v>
      </c>
      <c r="S120" s="2">
        <v>0.29709999999999998</v>
      </c>
      <c r="T120" s="2">
        <v>0.28470000000000001</v>
      </c>
      <c r="U120" s="2">
        <v>3.5501999999999998</v>
      </c>
      <c r="V120" s="2">
        <v>1.3552</v>
      </c>
      <c r="W120" s="2">
        <v>2.1084999999999998</v>
      </c>
      <c r="X120" s="2">
        <v>0.23619999999999999</v>
      </c>
      <c r="Y120" s="2">
        <v>2.3410000000000002</v>
      </c>
      <c r="Z120" s="2">
        <v>0.87690000000000001</v>
      </c>
    </row>
    <row r="121" spans="1:26" x14ac:dyDescent="0.25">
      <c r="A121" s="2">
        <v>2005</v>
      </c>
      <c r="B121" s="2">
        <v>7</v>
      </c>
      <c r="C121" s="2">
        <v>5.6833333333333336</v>
      </c>
      <c r="D121" s="2">
        <v>4.5229999999999997</v>
      </c>
      <c r="E121" s="2">
        <v>6.6113</v>
      </c>
      <c r="F121" s="2">
        <v>3.6865999999999999</v>
      </c>
      <c r="G121" s="2">
        <v>2.7143999999999999</v>
      </c>
      <c r="H121" s="2">
        <v>3.5141</v>
      </c>
      <c r="I121" s="2">
        <v>1.4744999999999999</v>
      </c>
      <c r="J121" s="2">
        <v>2.7968999999999999</v>
      </c>
      <c r="K121" s="2">
        <v>3.5609000000000002</v>
      </c>
      <c r="L121" s="2">
        <v>0.72030000000000005</v>
      </c>
      <c r="M121" s="2">
        <v>8.9497</v>
      </c>
      <c r="N121" s="2">
        <v>1.3882000000000001</v>
      </c>
      <c r="O121" s="2">
        <v>1.0601</v>
      </c>
      <c r="P121" s="2">
        <v>3.9611999999999998</v>
      </c>
      <c r="Q121" s="2">
        <v>7.0704000000000002</v>
      </c>
      <c r="R121" s="2">
        <v>0.47249999999999998</v>
      </c>
      <c r="S121" s="2">
        <v>0.12709999999999999</v>
      </c>
      <c r="T121" s="2">
        <v>0.26069999999999999</v>
      </c>
      <c r="U121" s="2">
        <v>3.0771000000000002</v>
      </c>
      <c r="V121" s="2">
        <v>1.2614000000000001</v>
      </c>
      <c r="W121" s="2">
        <v>1.6135999999999999</v>
      </c>
      <c r="X121" s="2">
        <v>0.18579999999999999</v>
      </c>
      <c r="Y121" s="2">
        <v>1.7363999999999999</v>
      </c>
      <c r="Z121" s="2">
        <v>0.81920000000000004</v>
      </c>
    </row>
    <row r="122" spans="1:26" x14ac:dyDescent="0.25">
      <c r="A122" s="2">
        <v>2006</v>
      </c>
      <c r="B122" s="2">
        <v>6.3933333333333335</v>
      </c>
      <c r="C122" s="2">
        <v>5.48</v>
      </c>
      <c r="D122" s="2">
        <v>6.2904</v>
      </c>
      <c r="E122" s="2">
        <v>7.4630000000000001</v>
      </c>
      <c r="F122" s="2">
        <v>5.0789</v>
      </c>
      <c r="G122" s="41">
        <v>-999.9</v>
      </c>
      <c r="H122" s="2">
        <v>3.4001999999999999</v>
      </c>
      <c r="I122" s="2">
        <v>1.1787000000000001</v>
      </c>
      <c r="J122" s="41">
        <v>-999.9</v>
      </c>
      <c r="K122" s="2">
        <v>4.5377999999999998</v>
      </c>
      <c r="L122" s="2">
        <v>1.0414000000000001</v>
      </c>
      <c r="M122" s="2">
        <v>10.394399999999999</v>
      </c>
      <c r="N122" s="2">
        <v>1.6529</v>
      </c>
      <c r="O122" s="2">
        <v>1.2609999999999999</v>
      </c>
      <c r="P122" s="2">
        <v>4.1852</v>
      </c>
      <c r="Q122" s="2">
        <v>7.5156999999999998</v>
      </c>
      <c r="R122" s="2">
        <v>0.72509999999999997</v>
      </c>
      <c r="S122" s="2">
        <v>0.1024</v>
      </c>
      <c r="T122" s="2">
        <v>0.2346</v>
      </c>
      <c r="U122" s="2">
        <v>4.0627000000000004</v>
      </c>
      <c r="V122" s="2">
        <v>1.1589</v>
      </c>
      <c r="W122" s="2">
        <v>2.1800000000000002</v>
      </c>
      <c r="X122" s="2">
        <v>0.22700000000000001</v>
      </c>
      <c r="Y122" s="2">
        <v>2.0354000000000001</v>
      </c>
      <c r="Z122" s="2">
        <v>0.50439999999999996</v>
      </c>
    </row>
    <row r="123" spans="1:26" x14ac:dyDescent="0.25">
      <c r="A123" s="2">
        <v>2007</v>
      </c>
      <c r="B123" s="2">
        <v>7.61</v>
      </c>
      <c r="C123" s="2">
        <v>6.5933333333333337</v>
      </c>
      <c r="D123" s="2">
        <v>4.0979000000000001</v>
      </c>
      <c r="E123" s="41">
        <v>-999.9</v>
      </c>
      <c r="F123" s="2">
        <v>3.3288000000000002</v>
      </c>
      <c r="G123" s="2">
        <v>4.6317000000000004</v>
      </c>
      <c r="H123" s="2">
        <v>2.7494999999999998</v>
      </c>
      <c r="I123" s="2">
        <v>0.95420000000000005</v>
      </c>
      <c r="J123" s="41">
        <v>-999.9</v>
      </c>
      <c r="K123" s="2">
        <v>3.5981999999999998</v>
      </c>
      <c r="L123" s="2">
        <v>1.18</v>
      </c>
      <c r="M123" s="2">
        <v>10.1386</v>
      </c>
      <c r="N123" s="2">
        <v>1.4706999999999999</v>
      </c>
      <c r="O123" s="41">
        <v>-999.9</v>
      </c>
      <c r="P123" s="2">
        <v>3.9874000000000001</v>
      </c>
      <c r="Q123" s="2">
        <v>7.0411000000000001</v>
      </c>
      <c r="R123" s="2">
        <v>0.36630000000000001</v>
      </c>
      <c r="S123" s="2">
        <v>0.15129999999999999</v>
      </c>
      <c r="T123" s="41">
        <v>-999.9</v>
      </c>
      <c r="U123" s="2">
        <v>4.0437000000000003</v>
      </c>
      <c r="V123" s="2">
        <v>1.0596000000000001</v>
      </c>
      <c r="W123" s="2">
        <v>1.468</v>
      </c>
      <c r="X123" s="2">
        <v>0.20219999999999999</v>
      </c>
      <c r="Y123" s="2">
        <v>1.4833000000000001</v>
      </c>
      <c r="Z123" s="2">
        <v>0.62360000000000004</v>
      </c>
    </row>
    <row r="124" spans="1:26" x14ac:dyDescent="0.25">
      <c r="A124" s="2">
        <v>2008</v>
      </c>
      <c r="B124" s="2">
        <v>7.8438043165477325</v>
      </c>
      <c r="C124" s="2">
        <v>6.225978211717865</v>
      </c>
      <c r="D124" s="2">
        <v>5.6485000000000003</v>
      </c>
      <c r="E124" s="2">
        <v>5.3512000000000004</v>
      </c>
      <c r="F124" s="2">
        <v>3.1918000000000002</v>
      </c>
      <c r="G124" s="2">
        <v>3.7336</v>
      </c>
      <c r="H124" s="2">
        <v>4.5147000000000004</v>
      </c>
      <c r="I124" s="2">
        <v>1.4601999999999999</v>
      </c>
      <c r="J124" s="2">
        <v>3.6901000000000002</v>
      </c>
      <c r="K124" s="2">
        <v>4.3148999999999997</v>
      </c>
      <c r="L124" s="2">
        <v>1.4521999999999999</v>
      </c>
      <c r="M124" s="41">
        <v>-999.9</v>
      </c>
      <c r="N124" s="2">
        <v>1.5335000000000001</v>
      </c>
      <c r="O124" s="2">
        <v>1.2143999999999999</v>
      </c>
      <c r="P124" s="2">
        <v>5.0444000000000004</v>
      </c>
      <c r="Q124" s="2">
        <v>9.4542000000000002</v>
      </c>
      <c r="R124" s="2">
        <v>0.49299999999999999</v>
      </c>
      <c r="S124" s="2">
        <v>0.1411</v>
      </c>
      <c r="T124" s="2">
        <v>0.20680000000000001</v>
      </c>
      <c r="U124" s="2">
        <v>3.6911</v>
      </c>
      <c r="V124" s="2">
        <v>1.0342</v>
      </c>
      <c r="W124" s="2">
        <v>1.9372</v>
      </c>
      <c r="X124" s="2">
        <v>0.21609999999999999</v>
      </c>
      <c r="Y124" s="2">
        <v>2.0874000000000001</v>
      </c>
      <c r="Z124" s="2">
        <v>0.44990000000000002</v>
      </c>
    </row>
    <row r="125" spans="1:26" x14ac:dyDescent="0.25">
      <c r="A125" s="2">
        <v>2009</v>
      </c>
      <c r="B125" s="2">
        <v>8.8167391572448022</v>
      </c>
      <c r="C125" s="2">
        <v>7.192282631037334</v>
      </c>
      <c r="D125" s="2">
        <v>6.1631999999999998</v>
      </c>
      <c r="E125" s="2">
        <v>6.3841999999999999</v>
      </c>
      <c r="F125" s="2">
        <v>4.032</v>
      </c>
      <c r="G125" s="2">
        <v>4.4055</v>
      </c>
      <c r="H125" s="2">
        <v>5.0633999999999997</v>
      </c>
      <c r="I125" s="2">
        <v>1.3285</v>
      </c>
      <c r="J125" s="2">
        <v>4.0964</v>
      </c>
      <c r="K125" s="2">
        <v>4.1894</v>
      </c>
      <c r="L125" s="2">
        <v>2.0394000000000001</v>
      </c>
      <c r="M125" s="41">
        <v>-999.9</v>
      </c>
      <c r="N125" s="2">
        <v>1.1237999999999999</v>
      </c>
      <c r="O125" s="41">
        <v>-999.9</v>
      </c>
      <c r="P125" s="2">
        <v>5.2891000000000004</v>
      </c>
      <c r="Q125" s="2">
        <v>10.975099999999999</v>
      </c>
      <c r="R125" s="2">
        <v>0.67430000000000001</v>
      </c>
      <c r="S125" s="2">
        <v>0.1158</v>
      </c>
      <c r="T125" s="2">
        <v>0.31140000000000001</v>
      </c>
      <c r="U125" s="2">
        <v>3.3868</v>
      </c>
      <c r="V125" s="2">
        <v>1.0166999999999999</v>
      </c>
      <c r="W125" s="2">
        <v>1.7733000000000001</v>
      </c>
      <c r="X125" s="2">
        <v>0.19919999999999999</v>
      </c>
      <c r="Y125" s="2">
        <v>1.6752</v>
      </c>
      <c r="Z125" s="2">
        <v>0.47570000000000001</v>
      </c>
    </row>
    <row r="126" spans="1:26" x14ac:dyDescent="0.25">
      <c r="A126" s="2">
        <v>2010</v>
      </c>
      <c r="B126" s="2">
        <v>8.4056522029206047</v>
      </c>
      <c r="C126" s="2">
        <v>7.198913059154064</v>
      </c>
      <c r="D126" s="2">
        <v>6.8036000000000003</v>
      </c>
      <c r="E126" s="2">
        <v>6.0780000000000003</v>
      </c>
      <c r="F126" s="2">
        <v>4.34</v>
      </c>
      <c r="G126" s="2">
        <v>4.0799000000000003</v>
      </c>
      <c r="H126" s="2">
        <v>4.8303000000000003</v>
      </c>
      <c r="I126" s="2">
        <v>1.5927</v>
      </c>
      <c r="J126" s="2">
        <v>4.1567999999999996</v>
      </c>
      <c r="K126" s="2">
        <v>4.5751999999999997</v>
      </c>
      <c r="L126" s="2">
        <v>2.504</v>
      </c>
      <c r="M126" s="2">
        <v>9.6227</v>
      </c>
      <c r="N126" s="2">
        <v>1.5580000000000001</v>
      </c>
      <c r="O126" s="41">
        <v>-999.9</v>
      </c>
      <c r="P126" s="2">
        <v>5.5179</v>
      </c>
      <c r="Q126" s="2">
        <v>8.8377999999999997</v>
      </c>
      <c r="R126" s="2">
        <v>0.36630000000000001</v>
      </c>
      <c r="S126" s="2">
        <v>0.12670000000000001</v>
      </c>
      <c r="T126" s="2">
        <v>0.36969999999999997</v>
      </c>
      <c r="U126" s="2">
        <v>4.2488000000000001</v>
      </c>
      <c r="V126" s="2">
        <v>1.0981000000000001</v>
      </c>
      <c r="W126" s="2">
        <v>1.6232</v>
      </c>
      <c r="X126" s="2">
        <v>0.2054</v>
      </c>
      <c r="Y126" s="2">
        <v>1.4323999999999999</v>
      </c>
      <c r="Z126" s="2">
        <v>0.56469999999999998</v>
      </c>
    </row>
    <row r="127" spans="1:26" x14ac:dyDescent="0.25">
      <c r="A127" s="2">
        <v>2011</v>
      </c>
      <c r="B127" s="2">
        <v>5.8844565262074671</v>
      </c>
      <c r="C127" s="2">
        <v>4.6644565329465966</v>
      </c>
      <c r="D127" s="2">
        <v>4.0895000000000001</v>
      </c>
      <c r="E127" s="2">
        <v>5.0221</v>
      </c>
      <c r="F127" s="2">
        <v>3.7816999999999998</v>
      </c>
      <c r="G127" s="2">
        <v>3.1313</v>
      </c>
      <c r="H127" s="2">
        <v>3.2864</v>
      </c>
      <c r="I127" s="2">
        <v>0.93489999999999995</v>
      </c>
      <c r="J127" s="2">
        <v>3.2153</v>
      </c>
      <c r="K127" s="2">
        <v>2.5813999999999999</v>
      </c>
      <c r="L127" s="2">
        <v>1.9253</v>
      </c>
      <c r="M127" s="41">
        <v>-999.9</v>
      </c>
      <c r="N127" s="2">
        <v>1.1892</v>
      </c>
      <c r="O127" s="2">
        <v>1.2276</v>
      </c>
      <c r="P127" s="2">
        <v>4.1284000000000001</v>
      </c>
      <c r="Q127" s="2">
        <v>6.0130999999999997</v>
      </c>
      <c r="R127" s="2">
        <v>0.59740000000000004</v>
      </c>
      <c r="S127" s="2">
        <v>0.14299999999999999</v>
      </c>
      <c r="T127" s="2">
        <v>0.40799999999999997</v>
      </c>
      <c r="U127" s="2">
        <v>4.0904999999999996</v>
      </c>
      <c r="V127" s="2">
        <v>1.0713999999999999</v>
      </c>
      <c r="W127" s="2">
        <v>1.7558</v>
      </c>
      <c r="X127" s="2">
        <v>0.24079999999999999</v>
      </c>
      <c r="Y127" s="2">
        <v>1.7891999999999999</v>
      </c>
      <c r="Z127" s="2">
        <v>0.42970000000000003</v>
      </c>
    </row>
    <row r="128" spans="1:26" x14ac:dyDescent="0.25">
      <c r="A128" s="2">
        <v>2012</v>
      </c>
      <c r="B128" s="2">
        <v>6.55</v>
      </c>
      <c r="C128" s="2">
        <v>5.1799999932608696</v>
      </c>
      <c r="D128" s="2">
        <v>5.1908000000000003</v>
      </c>
      <c r="E128" s="2">
        <v>4.9314999999999998</v>
      </c>
      <c r="F128" s="41">
        <v>-999.9</v>
      </c>
      <c r="G128" s="2">
        <v>2.9525999999999999</v>
      </c>
      <c r="H128" s="2">
        <v>3.8321000000000001</v>
      </c>
      <c r="I128" s="2">
        <v>1.2</v>
      </c>
      <c r="J128" s="2">
        <v>3.9668000000000001</v>
      </c>
      <c r="K128" s="2">
        <v>3.4323999999999999</v>
      </c>
      <c r="L128" s="2">
        <v>0.86409999999999998</v>
      </c>
      <c r="M128" s="2">
        <v>9.8416999999999994</v>
      </c>
      <c r="N128" s="2">
        <v>1.5003</v>
      </c>
      <c r="O128" s="2">
        <v>1.2708999999999999</v>
      </c>
      <c r="P128" s="2">
        <v>1.3711</v>
      </c>
      <c r="Q128" s="2">
        <v>6.9945000000000004</v>
      </c>
      <c r="R128" s="2">
        <v>0.4677</v>
      </c>
      <c r="S128" s="2">
        <v>0.24729999999999999</v>
      </c>
      <c r="T128" s="2">
        <v>0.34039999999999998</v>
      </c>
      <c r="U128" s="2">
        <v>3.9110999999999998</v>
      </c>
      <c r="V128" s="2">
        <v>1.0377000000000001</v>
      </c>
      <c r="W128" s="2">
        <v>1.5330999999999999</v>
      </c>
      <c r="X128" s="2">
        <v>0.24929999999999999</v>
      </c>
      <c r="Y128" s="2">
        <v>1.5255000000000001</v>
      </c>
      <c r="Z128" s="2">
        <v>0.60109999999999997</v>
      </c>
    </row>
  </sheetData>
  <mergeCells count="4">
    <mergeCell ref="A26:Z26"/>
    <mergeCell ref="A52:Z52"/>
    <mergeCell ref="A78:Z78"/>
    <mergeCell ref="A104:Z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CJ155"/>
  <sheetViews>
    <sheetView zoomScale="60" zoomScaleNormal="60" workbookViewId="0">
      <selection activeCell="A105" sqref="A105:AP128"/>
    </sheetView>
  </sheetViews>
  <sheetFormatPr defaultColWidth="8.42578125" defaultRowHeight="15" x14ac:dyDescent="0.25"/>
  <cols>
    <col min="1" max="30" width="8.42578125" style="2"/>
    <col min="31" max="31" width="9.140625" style="2" customWidth="1"/>
    <col min="32" max="41" width="8.42578125" style="2"/>
    <col min="42" max="42" width="9" style="2" customWidth="1"/>
    <col min="43" max="50" width="8.42578125" style="2"/>
    <col min="51" max="51" width="12.42578125" style="2" customWidth="1"/>
    <col min="52" max="16384" width="8.42578125" style="2"/>
  </cols>
  <sheetData>
    <row r="1" spans="1:88" x14ac:dyDescent="0.25">
      <c r="B1" s="2" t="s">
        <v>15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29</v>
      </c>
      <c r="L1" s="2" t="s">
        <v>30</v>
      </c>
      <c r="M1" s="2" t="s">
        <v>31</v>
      </c>
      <c r="N1" s="2" t="s">
        <v>45</v>
      </c>
      <c r="O1" s="2" t="s">
        <v>47</v>
      </c>
      <c r="P1" s="2" t="s">
        <v>48</v>
      </c>
      <c r="Q1" s="2" t="s">
        <v>51</v>
      </c>
      <c r="R1" s="2" t="s">
        <v>52</v>
      </c>
      <c r="S1" s="2" t="s">
        <v>53</v>
      </c>
      <c r="T1" s="2" t="s">
        <v>59</v>
      </c>
      <c r="U1" s="2" t="s">
        <v>60</v>
      </c>
      <c r="V1" s="2" t="s">
        <v>62</v>
      </c>
      <c r="W1" s="2" t="s">
        <v>63</v>
      </c>
      <c r="X1" s="2" t="s">
        <v>64</v>
      </c>
      <c r="Y1" s="2" t="s">
        <v>70</v>
      </c>
      <c r="Z1" s="2" t="s">
        <v>71</v>
      </c>
      <c r="AA1" s="2" t="s">
        <v>72</v>
      </c>
      <c r="AB1" s="2" t="s">
        <v>73</v>
      </c>
      <c r="AC1" s="2" t="s">
        <v>2</v>
      </c>
      <c r="AD1" s="2" t="s">
        <v>77</v>
      </c>
      <c r="AE1" s="2" t="s">
        <v>78</v>
      </c>
      <c r="AF1" s="2" t="s">
        <v>81</v>
      </c>
      <c r="AG1" s="2" t="s">
        <v>83</v>
      </c>
      <c r="AH1" s="2" t="s">
        <v>84</v>
      </c>
      <c r="AI1" s="2" t="s">
        <v>87</v>
      </c>
      <c r="AJ1" s="2" t="s">
        <v>88</v>
      </c>
      <c r="AK1" s="2" t="s">
        <v>94</v>
      </c>
      <c r="AL1" s="2" t="s">
        <v>95</v>
      </c>
      <c r="AM1" s="2" t="s">
        <v>96</v>
      </c>
      <c r="AN1" s="15" t="s">
        <v>204</v>
      </c>
      <c r="AO1" s="2" t="s">
        <v>100</v>
      </c>
      <c r="AP1" s="2" t="s">
        <v>103</v>
      </c>
      <c r="AQ1" s="2" t="s">
        <v>11</v>
      </c>
      <c r="AR1" s="2" t="s">
        <v>12</v>
      </c>
      <c r="AS1" s="2" t="s">
        <v>111</v>
      </c>
      <c r="AT1" s="2" t="s">
        <v>33</v>
      </c>
      <c r="AU1" s="2" t="s">
        <v>34</v>
      </c>
      <c r="AV1" s="2" t="s">
        <v>35</v>
      </c>
      <c r="AW1" s="2" t="s">
        <v>46</v>
      </c>
      <c r="AX1" s="2" t="s">
        <v>50</v>
      </c>
      <c r="AY1" s="2" t="s">
        <v>54</v>
      </c>
      <c r="AZ1" s="2" t="s">
        <v>82</v>
      </c>
      <c r="BA1" s="2" t="s">
        <v>85</v>
      </c>
      <c r="BB1" s="2" t="s">
        <v>120</v>
      </c>
      <c r="BC1" s="2" t="s">
        <v>91</v>
      </c>
      <c r="BD1" s="2" t="s">
        <v>92</v>
      </c>
      <c r="BE1" s="2" t="s">
        <v>93</v>
      </c>
      <c r="BF1" s="2" t="s">
        <v>101</v>
      </c>
      <c r="BG1" s="2" t="s">
        <v>112</v>
      </c>
      <c r="BH1" s="2" t="s">
        <v>16</v>
      </c>
      <c r="BI1" s="2" t="s">
        <v>17</v>
      </c>
      <c r="BJ1" s="2" t="s">
        <v>27</v>
      </c>
      <c r="BK1" s="2" t="s">
        <v>107</v>
      </c>
      <c r="BL1" s="2" t="s">
        <v>108</v>
      </c>
      <c r="BM1" s="2" t="s">
        <v>32</v>
      </c>
      <c r="BN1" s="2" t="s">
        <v>36</v>
      </c>
      <c r="BO1" s="2" t="s">
        <v>37</v>
      </c>
      <c r="BP1" s="2" t="s">
        <v>38</v>
      </c>
      <c r="BQ1" s="2" t="s">
        <v>41</v>
      </c>
      <c r="BR1" s="2" t="s">
        <v>44</v>
      </c>
      <c r="BS1" s="2" t="s">
        <v>49</v>
      </c>
      <c r="BT1" s="2" t="s">
        <v>115</v>
      </c>
      <c r="BU1" s="2" t="s">
        <v>55</v>
      </c>
      <c r="BV1" s="2" t="s">
        <v>56</v>
      </c>
      <c r="BW1" s="2" t="s">
        <v>57</v>
      </c>
      <c r="BX1" s="2" t="s">
        <v>58</v>
      </c>
      <c r="BY1" s="2" t="s">
        <v>117</v>
      </c>
      <c r="BZ1" s="2" t="s">
        <v>109</v>
      </c>
      <c r="CA1" s="2" t="s">
        <v>118</v>
      </c>
      <c r="CB1" s="2" t="s">
        <v>76</v>
      </c>
      <c r="CC1" s="2" t="s">
        <v>119</v>
      </c>
      <c r="CD1" s="2" t="s">
        <v>89</v>
      </c>
      <c r="CE1" s="2" t="s">
        <v>90</v>
      </c>
      <c r="CF1" s="2" t="s">
        <v>97</v>
      </c>
      <c r="CG1" s="2" t="s">
        <v>102</v>
      </c>
      <c r="CH1" s="2" t="s">
        <v>104</v>
      </c>
      <c r="CI1" s="2" t="s">
        <v>105</v>
      </c>
      <c r="CJ1" s="2" t="s">
        <v>106</v>
      </c>
    </row>
    <row r="2" spans="1:88" x14ac:dyDescent="0.25">
      <c r="A2" s="2">
        <v>1990</v>
      </c>
      <c r="B2" s="2">
        <v>0.36</v>
      </c>
      <c r="C2" s="2">
        <v>0.63500000000000001</v>
      </c>
      <c r="D2" s="2">
        <v>0.82199999999999995</v>
      </c>
      <c r="E2" s="2">
        <v>0.57899999999999996</v>
      </c>
      <c r="F2" s="2">
        <v>0.70199999999999996</v>
      </c>
      <c r="G2" s="2">
        <v>0.33700000000000002</v>
      </c>
      <c r="H2" s="2">
        <v>0.43</v>
      </c>
      <c r="I2" s="2">
        <v>0.55100000000000005</v>
      </c>
      <c r="J2" s="2">
        <v>0.66400000000000003</v>
      </c>
      <c r="K2" s="42">
        <v>0.64600000000000002</v>
      </c>
      <c r="L2" s="2">
        <v>0.501</v>
      </c>
      <c r="M2" s="2">
        <v>0.29899999999999999</v>
      </c>
      <c r="N2" s="2">
        <v>0.27700000000000002</v>
      </c>
      <c r="O2" s="2">
        <v>0.437</v>
      </c>
      <c r="P2" s="2">
        <v>0.19800000000000001</v>
      </c>
      <c r="Q2" s="4">
        <v>0.3095</v>
      </c>
      <c r="R2" s="4">
        <v>0.39760000000000001</v>
      </c>
      <c r="S2" s="4">
        <v>0.25530000000000003</v>
      </c>
      <c r="T2" s="2">
        <v>0.187</v>
      </c>
      <c r="U2" s="2">
        <v>8.7999999999999995E-2</v>
      </c>
      <c r="V2" s="2">
        <v>0.16200000000000001</v>
      </c>
      <c r="W2" s="2">
        <v>0.52700000000000002</v>
      </c>
      <c r="X2" s="2">
        <v>9.9000000000000005E-2</v>
      </c>
      <c r="Y2" s="2">
        <v>0.441</v>
      </c>
      <c r="Z2" s="2">
        <v>0.38500000000000001</v>
      </c>
      <c r="AA2" s="2">
        <v>0.63500000000000001</v>
      </c>
      <c r="AB2" s="2">
        <v>0.104</v>
      </c>
      <c r="AC2" s="2">
        <v>0.88300000000000001</v>
      </c>
      <c r="AD2" s="2">
        <v>0.65100000000000002</v>
      </c>
      <c r="AE2" s="2">
        <v>0.59299999999999997</v>
      </c>
      <c r="AF2" s="2">
        <v>0.46500000000000002</v>
      </c>
      <c r="AG2" s="2">
        <v>8.7999999999999995E-2</v>
      </c>
      <c r="AH2" s="2">
        <v>4.2000000000000003E-2</v>
      </c>
      <c r="AI2" s="2">
        <v>0.60499999999999998</v>
      </c>
      <c r="AJ2" s="41">
        <v>-999.9</v>
      </c>
      <c r="AK2" s="2">
        <v>0.50700000000000001</v>
      </c>
      <c r="AL2" s="2">
        <v>8.1000000000000003E-2</v>
      </c>
      <c r="AM2" s="2">
        <v>7.6999999999999999E-2</v>
      </c>
      <c r="AN2" s="2">
        <v>0.63500000000000001</v>
      </c>
      <c r="AO2" s="2">
        <v>0.70499999999999996</v>
      </c>
      <c r="AP2" s="2">
        <v>0.53100000000000003</v>
      </c>
      <c r="AQ2" s="35">
        <v>0.57899999999999996</v>
      </c>
      <c r="AR2" s="35">
        <v>0.34699999999999998</v>
      </c>
      <c r="AS2" s="35">
        <v>0.71099999999999997</v>
      </c>
      <c r="AT2" s="35">
        <v>0.33800000000000002</v>
      </c>
      <c r="AU2" s="35">
        <v>0.65900000000000003</v>
      </c>
      <c r="AV2" s="35">
        <v>0.45300000000000001</v>
      </c>
      <c r="AW2" s="35">
        <v>0.70099999999999996</v>
      </c>
      <c r="AX2" s="35">
        <v>0.23799999999999999</v>
      </c>
      <c r="AY2" s="35">
        <v>0.316</v>
      </c>
      <c r="AZ2" s="35">
        <v>0.23</v>
      </c>
      <c r="BA2" s="35">
        <v>0.27900000000000003</v>
      </c>
      <c r="BB2" s="35">
        <v>0.54800000000000004</v>
      </c>
      <c r="BC2" s="35">
        <v>0.14199999999999999</v>
      </c>
      <c r="BD2" s="35">
        <v>9.7000000000000003E-2</v>
      </c>
      <c r="BE2" s="35">
        <v>0.13100000000000001</v>
      </c>
      <c r="BF2" s="35">
        <v>0.47</v>
      </c>
      <c r="BG2" s="41">
        <v>-999.9</v>
      </c>
      <c r="BH2" s="41">
        <v>-999.9</v>
      </c>
      <c r="BI2" s="41">
        <v>-999.9</v>
      </c>
      <c r="BJ2" s="41">
        <v>-999.9</v>
      </c>
      <c r="BK2" s="41">
        <v>-999.9</v>
      </c>
      <c r="BL2" s="41">
        <v>-999.9</v>
      </c>
      <c r="BM2" s="41">
        <v>-999.9</v>
      </c>
      <c r="BN2" s="41">
        <v>-999.9</v>
      </c>
      <c r="BO2" s="41">
        <v>-999.9</v>
      </c>
      <c r="BP2" s="41">
        <v>-999.9</v>
      </c>
      <c r="BQ2" s="41">
        <v>-999.9</v>
      </c>
      <c r="BR2" s="41">
        <v>-999.9</v>
      </c>
      <c r="BS2" s="41">
        <v>-999.9</v>
      </c>
      <c r="BT2" s="41">
        <v>-999.9</v>
      </c>
      <c r="BU2" s="41">
        <v>-999.9</v>
      </c>
      <c r="BV2" s="41">
        <v>-999.9</v>
      </c>
      <c r="BW2" s="41">
        <v>-999.9</v>
      </c>
      <c r="BX2" s="41">
        <v>-999.9</v>
      </c>
      <c r="BY2" s="41">
        <v>-999.9</v>
      </c>
      <c r="BZ2" s="41">
        <v>-999.9</v>
      </c>
      <c r="CA2" s="41">
        <v>-999.9</v>
      </c>
      <c r="CB2" s="41">
        <v>-999.9</v>
      </c>
      <c r="CC2" s="41">
        <v>-999.9</v>
      </c>
      <c r="CD2" s="41">
        <v>-999.9</v>
      </c>
      <c r="CE2" s="41">
        <v>-999.9</v>
      </c>
      <c r="CF2" s="41">
        <v>-999.9</v>
      </c>
      <c r="CG2" s="41">
        <v>-999.9</v>
      </c>
      <c r="CH2" s="41">
        <v>-999.9</v>
      </c>
      <c r="CI2" s="41">
        <v>-999.9</v>
      </c>
      <c r="CJ2" s="41">
        <v>-999.9</v>
      </c>
    </row>
    <row r="3" spans="1:88" x14ac:dyDescent="0.25">
      <c r="A3" s="2">
        <v>1991</v>
      </c>
      <c r="B3" s="2">
        <v>0.441</v>
      </c>
      <c r="C3" s="2">
        <v>0.61</v>
      </c>
      <c r="D3" s="2">
        <v>0.65200000000000002</v>
      </c>
      <c r="E3" s="2">
        <v>0.66</v>
      </c>
      <c r="F3" s="2">
        <v>0.61599999999999999</v>
      </c>
      <c r="G3" s="2">
        <v>0.38</v>
      </c>
      <c r="H3" s="2">
        <v>0.55600000000000005</v>
      </c>
      <c r="I3" s="2">
        <v>0.52300000000000002</v>
      </c>
      <c r="J3" s="41">
        <v>-999.9</v>
      </c>
      <c r="K3" s="2">
        <v>1.0069999999999999</v>
      </c>
      <c r="L3" s="2">
        <v>0.52500000000000002</v>
      </c>
      <c r="M3" s="2">
        <v>0.27900000000000003</v>
      </c>
      <c r="N3" s="2">
        <v>0.27200000000000002</v>
      </c>
      <c r="O3" s="2">
        <v>0.43</v>
      </c>
      <c r="P3" s="2">
        <v>0.14299999999999999</v>
      </c>
      <c r="Q3" s="4">
        <v>0.34539999999999998</v>
      </c>
      <c r="R3" s="4">
        <v>0.38490000000000002</v>
      </c>
      <c r="S3" s="4">
        <v>0.29449999999999998</v>
      </c>
      <c r="T3" s="2">
        <v>0.23100000000000001</v>
      </c>
      <c r="U3" s="2">
        <v>0.1</v>
      </c>
      <c r="V3" s="2">
        <v>0.221</v>
      </c>
      <c r="W3" s="2">
        <v>0.49399999999999999</v>
      </c>
      <c r="X3" s="2">
        <v>0.121</v>
      </c>
      <c r="Y3" s="2">
        <v>0.41099999999999998</v>
      </c>
      <c r="Z3" s="2">
        <v>0.38800000000000001</v>
      </c>
      <c r="AA3" s="2">
        <v>0.55400000000000005</v>
      </c>
      <c r="AB3" s="2">
        <v>0.13200000000000001</v>
      </c>
      <c r="AC3" s="2">
        <v>1.004</v>
      </c>
      <c r="AD3" s="2">
        <v>1.3859999999999999</v>
      </c>
      <c r="AE3" s="2">
        <v>0.59699999999999998</v>
      </c>
      <c r="AF3" s="2">
        <v>0.56899999999999995</v>
      </c>
      <c r="AG3" s="2">
        <v>9.8000000000000004E-2</v>
      </c>
      <c r="AH3" s="2">
        <v>6.3E-2</v>
      </c>
      <c r="AI3" s="2">
        <v>0.621</v>
      </c>
      <c r="AJ3" s="2">
        <v>0.78700000000000003</v>
      </c>
      <c r="AK3" s="2">
        <v>0.48299999999999998</v>
      </c>
      <c r="AL3" s="2">
        <v>8.2000000000000003E-2</v>
      </c>
      <c r="AM3" s="2">
        <v>0.16800000000000001</v>
      </c>
      <c r="AN3" s="2">
        <v>0.69799999999999995</v>
      </c>
      <c r="AO3" s="2">
        <v>0.66200000000000003</v>
      </c>
      <c r="AP3" s="2">
        <v>0.51200000000000001</v>
      </c>
      <c r="AQ3" s="35">
        <v>0.53200000000000003</v>
      </c>
      <c r="AR3" s="35">
        <v>0.51800000000000002</v>
      </c>
      <c r="AS3" s="35">
        <v>0.25700000000000001</v>
      </c>
      <c r="AT3" s="35">
        <v>0.17699999999999999</v>
      </c>
      <c r="AU3" s="35">
        <v>0.41599999999999998</v>
      </c>
      <c r="AV3" s="35">
        <v>0.32800000000000001</v>
      </c>
      <c r="AW3" s="35">
        <v>0.622</v>
      </c>
      <c r="AX3" s="35">
        <v>0.29299999999999998</v>
      </c>
      <c r="AY3" s="35">
        <v>0.85299999999999998</v>
      </c>
      <c r="AZ3" s="35">
        <v>0.26900000000000002</v>
      </c>
      <c r="BA3" s="35">
        <v>0.25900000000000001</v>
      </c>
      <c r="BB3" s="35">
        <v>0.83</v>
      </c>
      <c r="BC3" s="41">
        <v>-999.9</v>
      </c>
      <c r="BD3" s="35">
        <v>0.11600000000000001</v>
      </c>
      <c r="BE3" s="35">
        <v>0.184</v>
      </c>
      <c r="BF3" s="35">
        <v>0.46200000000000002</v>
      </c>
      <c r="BG3" s="41">
        <v>-999.9</v>
      </c>
      <c r="BH3" s="41">
        <v>-999.9</v>
      </c>
      <c r="BI3" s="41">
        <v>-999.9</v>
      </c>
      <c r="BJ3" s="41">
        <v>-999.9</v>
      </c>
      <c r="BK3" s="41">
        <v>-999.9</v>
      </c>
      <c r="BL3" s="41">
        <v>-999.9</v>
      </c>
      <c r="BM3" s="41">
        <v>-999.9</v>
      </c>
      <c r="BN3" s="41">
        <v>-999.9</v>
      </c>
      <c r="BO3" s="41">
        <v>-999.9</v>
      </c>
      <c r="BP3" s="41">
        <v>-999.9</v>
      </c>
      <c r="BQ3" s="41">
        <v>-999.9</v>
      </c>
      <c r="BR3" s="41">
        <v>-999.9</v>
      </c>
      <c r="BS3" s="41">
        <v>-999.9</v>
      </c>
      <c r="BT3" s="41">
        <v>-999.9</v>
      </c>
      <c r="BU3" s="41">
        <v>-999.9</v>
      </c>
      <c r="BV3" s="41">
        <v>-999.9</v>
      </c>
      <c r="BW3" s="41">
        <v>-999.9</v>
      </c>
      <c r="BX3" s="41">
        <v>-999.9</v>
      </c>
      <c r="BY3" s="41">
        <v>-999.9</v>
      </c>
      <c r="BZ3" s="41">
        <v>-999.9</v>
      </c>
      <c r="CA3" s="41">
        <v>-999.9</v>
      </c>
      <c r="CB3" s="41">
        <v>-999.9</v>
      </c>
      <c r="CC3" s="41">
        <v>-999.9</v>
      </c>
      <c r="CD3" s="41">
        <v>-999.9</v>
      </c>
      <c r="CE3" s="41">
        <v>-999.9</v>
      </c>
      <c r="CF3" s="41">
        <v>-999.9</v>
      </c>
      <c r="CG3" s="41">
        <v>-999.9</v>
      </c>
      <c r="CH3" s="41">
        <v>-999.9</v>
      </c>
      <c r="CI3" s="41">
        <v>-999.9</v>
      </c>
      <c r="CJ3" s="41">
        <v>-999.9</v>
      </c>
    </row>
    <row r="4" spans="1:88" x14ac:dyDescent="0.25">
      <c r="A4" s="2">
        <v>1992</v>
      </c>
      <c r="B4" s="2">
        <v>0.27500000000000002</v>
      </c>
      <c r="C4" s="2">
        <v>0.71399999999999997</v>
      </c>
      <c r="D4" s="2">
        <v>0.61299999999999999</v>
      </c>
      <c r="E4" s="2">
        <v>0.68</v>
      </c>
      <c r="F4" s="2">
        <v>0.65400000000000003</v>
      </c>
      <c r="G4" s="2">
        <v>0.317</v>
      </c>
      <c r="H4" s="2">
        <v>0.502</v>
      </c>
      <c r="I4" s="2">
        <v>0.58799999999999997</v>
      </c>
      <c r="J4" s="41">
        <v>-999.9</v>
      </c>
      <c r="K4" s="2">
        <v>0.67400000000000004</v>
      </c>
      <c r="L4" s="2">
        <v>0.502</v>
      </c>
      <c r="M4" s="41">
        <v>-999.9</v>
      </c>
      <c r="N4" s="2">
        <v>0.26500000000000001</v>
      </c>
      <c r="O4" s="2">
        <v>0.496</v>
      </c>
      <c r="P4" s="2">
        <v>0.17199999999999999</v>
      </c>
      <c r="Q4" s="4">
        <v>0.29480000000000001</v>
      </c>
      <c r="R4" s="4">
        <v>0.4531</v>
      </c>
      <c r="S4" s="4">
        <v>0.25109999999999999</v>
      </c>
      <c r="T4" s="2">
        <v>0.21299999999999999</v>
      </c>
      <c r="U4" s="2">
        <v>9.6000000000000002E-2</v>
      </c>
      <c r="V4" s="2">
        <v>0.182</v>
      </c>
      <c r="W4" s="2">
        <v>0.51200000000000001</v>
      </c>
      <c r="X4" s="2">
        <v>0.10100000000000001</v>
      </c>
      <c r="Y4" s="2">
        <v>0.60699999999999998</v>
      </c>
      <c r="Z4" s="2">
        <v>0.42</v>
      </c>
      <c r="AA4" s="2">
        <v>0.51400000000000001</v>
      </c>
      <c r="AB4" s="2">
        <v>0.107</v>
      </c>
      <c r="AC4" s="2">
        <v>0.70499999999999996</v>
      </c>
      <c r="AD4" s="2">
        <v>0.88</v>
      </c>
      <c r="AE4" s="2">
        <v>0.69099999999999995</v>
      </c>
      <c r="AF4" s="2">
        <v>0.52200000000000002</v>
      </c>
      <c r="AG4" s="2">
        <v>8.3000000000000004E-2</v>
      </c>
      <c r="AH4" s="2">
        <v>7.0000000000000007E-2</v>
      </c>
      <c r="AI4" s="2">
        <v>0.51400000000000001</v>
      </c>
      <c r="AJ4" s="2">
        <v>0.752</v>
      </c>
      <c r="AK4" s="2">
        <v>0.51900000000000002</v>
      </c>
      <c r="AL4" s="2">
        <v>6.4000000000000001E-2</v>
      </c>
      <c r="AM4" s="2">
        <v>0.19500000000000001</v>
      </c>
      <c r="AN4" s="2">
        <v>0.61399999999999999</v>
      </c>
      <c r="AO4" s="2">
        <v>0.72799999999999998</v>
      </c>
      <c r="AP4" s="41">
        <v>-999.9</v>
      </c>
      <c r="AQ4" s="35">
        <v>0.57299999999999995</v>
      </c>
      <c r="AR4" s="35">
        <v>0.39800000000000002</v>
      </c>
      <c r="AS4" s="35">
        <v>0.97699999999999998</v>
      </c>
      <c r="AT4" s="35">
        <v>0.16200000000000001</v>
      </c>
      <c r="AU4" s="35">
        <v>0.77200000000000002</v>
      </c>
      <c r="AV4" s="35">
        <v>0.29899999999999999</v>
      </c>
      <c r="AW4" s="35">
        <v>0.71499999999999997</v>
      </c>
      <c r="AX4" s="35">
        <v>0.311</v>
      </c>
      <c r="AY4" s="41">
        <v>-999.9</v>
      </c>
      <c r="AZ4" s="35">
        <v>0.23599999999999999</v>
      </c>
      <c r="BA4" s="35">
        <v>0.28499999999999998</v>
      </c>
      <c r="BB4" s="35">
        <v>0.60199999999999998</v>
      </c>
      <c r="BC4" s="35">
        <v>0.129</v>
      </c>
      <c r="BD4" s="35">
        <v>0.10299999999999999</v>
      </c>
      <c r="BE4" s="35">
        <v>0.188</v>
      </c>
      <c r="BF4" s="35">
        <v>0.503</v>
      </c>
      <c r="BG4" s="41">
        <v>-999.9</v>
      </c>
      <c r="BH4" s="41">
        <v>-999.9</v>
      </c>
      <c r="BI4" s="41">
        <v>-999.9</v>
      </c>
      <c r="BJ4" s="41">
        <v>-999.9</v>
      </c>
      <c r="BK4" s="41">
        <v>-999.9</v>
      </c>
      <c r="BL4" s="41">
        <v>-999.9</v>
      </c>
      <c r="BM4" s="41">
        <v>-999.9</v>
      </c>
      <c r="BN4" s="41">
        <v>-999.9</v>
      </c>
      <c r="BO4" s="41">
        <v>-999.9</v>
      </c>
      <c r="BP4" s="41">
        <v>-999.9</v>
      </c>
      <c r="BQ4" s="41">
        <v>-999.9</v>
      </c>
      <c r="BR4" s="41">
        <v>-999.9</v>
      </c>
      <c r="BS4" s="41">
        <v>-999.9</v>
      </c>
      <c r="BT4" s="41">
        <v>-999.9</v>
      </c>
      <c r="BU4" s="41">
        <v>-999.9</v>
      </c>
      <c r="BV4" s="41">
        <v>-999.9</v>
      </c>
      <c r="BW4" s="41">
        <v>-999.9</v>
      </c>
      <c r="BX4" s="41">
        <v>-999.9</v>
      </c>
      <c r="BY4" s="41">
        <v>-999.9</v>
      </c>
      <c r="BZ4" s="41">
        <v>-999.9</v>
      </c>
      <c r="CA4" s="41">
        <v>-999.9</v>
      </c>
      <c r="CB4" s="41">
        <v>-999.9</v>
      </c>
      <c r="CC4" s="41">
        <v>-999.9</v>
      </c>
      <c r="CD4" s="41">
        <v>-999.9</v>
      </c>
      <c r="CE4" s="41">
        <v>-999.9</v>
      </c>
      <c r="CF4" s="41">
        <v>-999.9</v>
      </c>
      <c r="CG4" s="41">
        <v>-999.9</v>
      </c>
      <c r="CH4" s="2">
        <v>0.64800000000000002</v>
      </c>
      <c r="CI4" s="41">
        <v>-999.9</v>
      </c>
      <c r="CJ4" s="41">
        <v>-999.9</v>
      </c>
    </row>
    <row r="5" spans="1:88" x14ac:dyDescent="0.25">
      <c r="A5" s="2">
        <v>1993</v>
      </c>
      <c r="B5" s="2">
        <v>0.36499999999999999</v>
      </c>
      <c r="C5" s="2">
        <v>0.65900000000000003</v>
      </c>
      <c r="D5" s="2">
        <v>0.63300000000000001</v>
      </c>
      <c r="E5" s="2">
        <v>0.59799999999999998</v>
      </c>
      <c r="F5" s="2">
        <v>0.70099999999999996</v>
      </c>
      <c r="G5" s="2">
        <v>0.37</v>
      </c>
      <c r="H5" s="2">
        <v>0.41199999999999998</v>
      </c>
      <c r="I5" s="2">
        <v>0.45700000000000002</v>
      </c>
      <c r="J5" s="2">
        <v>0.60399999999999998</v>
      </c>
      <c r="K5" s="2">
        <v>0.63400000000000001</v>
      </c>
      <c r="L5" s="41">
        <v>-999.9</v>
      </c>
      <c r="M5" s="41">
        <v>-999.9</v>
      </c>
      <c r="N5" s="2">
        <v>0.23799999999999999</v>
      </c>
      <c r="O5" s="2">
        <v>0.34100000000000003</v>
      </c>
      <c r="P5" s="2">
        <v>0.155</v>
      </c>
      <c r="Q5" s="4">
        <v>0.31369999999999998</v>
      </c>
      <c r="R5" s="4">
        <v>0.33139999999999997</v>
      </c>
      <c r="S5" s="4">
        <v>0.2661</v>
      </c>
      <c r="T5" s="2">
        <v>0.23400000000000001</v>
      </c>
      <c r="U5" s="2">
        <v>0.152</v>
      </c>
      <c r="V5" s="2">
        <v>0.29699999999999999</v>
      </c>
      <c r="W5" s="2">
        <v>0.51900000000000002</v>
      </c>
      <c r="X5" s="2">
        <v>0.16</v>
      </c>
      <c r="Y5" s="2">
        <v>0.72399999999999998</v>
      </c>
      <c r="Z5" s="2">
        <v>0.45500000000000002</v>
      </c>
      <c r="AA5" s="2">
        <v>0.56100000000000005</v>
      </c>
      <c r="AB5" s="2">
        <v>0.14399999999999999</v>
      </c>
      <c r="AC5" s="2">
        <v>0.74099999999999999</v>
      </c>
      <c r="AD5" s="2">
        <v>0.66800000000000004</v>
      </c>
      <c r="AE5" s="2">
        <v>0.46</v>
      </c>
      <c r="AF5" s="2">
        <v>0.55000000000000004</v>
      </c>
      <c r="AG5" s="2">
        <v>8.3000000000000004E-2</v>
      </c>
      <c r="AH5" s="2">
        <v>6.0999999999999999E-2</v>
      </c>
      <c r="AI5" s="2">
        <v>0.66400000000000003</v>
      </c>
      <c r="AJ5" s="2">
        <v>0.84199999999999997</v>
      </c>
      <c r="AK5" s="2">
        <v>0.58399999999999996</v>
      </c>
      <c r="AL5" s="2">
        <v>7.5999999999999998E-2</v>
      </c>
      <c r="AM5" s="2">
        <v>9.9000000000000005E-2</v>
      </c>
      <c r="AN5" s="2">
        <v>0.59599999999999997</v>
      </c>
      <c r="AO5" s="2">
        <v>0.49199999999999999</v>
      </c>
      <c r="AP5" s="2">
        <v>0.55200000000000005</v>
      </c>
      <c r="AQ5" s="35">
        <v>0.57499999999999996</v>
      </c>
      <c r="AR5" s="35">
        <v>0.43099999999999999</v>
      </c>
      <c r="AS5" s="35">
        <v>1.002</v>
      </c>
      <c r="AT5" s="35">
        <v>0.23599999999999999</v>
      </c>
      <c r="AU5" s="35">
        <v>1.49</v>
      </c>
      <c r="AV5" s="35">
        <v>0.437</v>
      </c>
      <c r="AW5" s="35">
        <v>0.52600000000000002</v>
      </c>
      <c r="AX5" s="35">
        <v>0.28699999999999998</v>
      </c>
      <c r="AY5" s="35">
        <v>0.33400000000000002</v>
      </c>
      <c r="AZ5" s="35">
        <v>0.219</v>
      </c>
      <c r="BA5" s="35">
        <v>0.25600000000000001</v>
      </c>
      <c r="BB5" s="35">
        <v>0.79600000000000004</v>
      </c>
      <c r="BC5" s="35">
        <v>0.14099999999999999</v>
      </c>
      <c r="BD5" s="35">
        <v>1.7649999999999999</v>
      </c>
      <c r="BE5" s="35">
        <v>2.0630000000000002</v>
      </c>
      <c r="BF5" s="35">
        <v>0.46</v>
      </c>
      <c r="BG5" s="41">
        <v>-999.9</v>
      </c>
      <c r="BH5" s="41">
        <v>-999.9</v>
      </c>
      <c r="BI5" s="41">
        <v>-999.9</v>
      </c>
      <c r="BJ5" s="2">
        <v>0.57299999999999995</v>
      </c>
      <c r="BK5" s="41">
        <v>-999.9</v>
      </c>
      <c r="BL5" s="41">
        <v>-999.9</v>
      </c>
      <c r="BM5" s="41">
        <v>-999.9</v>
      </c>
      <c r="BN5" s="41">
        <v>-999.9</v>
      </c>
      <c r="BO5" s="41">
        <v>-999.9</v>
      </c>
      <c r="BP5" s="41">
        <v>-999.9</v>
      </c>
      <c r="BQ5" s="41">
        <v>-999.9</v>
      </c>
      <c r="BR5" s="41">
        <v>-999.9</v>
      </c>
      <c r="BS5" s="41">
        <v>-999.9</v>
      </c>
      <c r="BT5" s="41">
        <v>-999.9</v>
      </c>
      <c r="BU5" s="41">
        <v>-999.9</v>
      </c>
      <c r="BV5" s="41">
        <v>-999.9</v>
      </c>
      <c r="BW5" s="41">
        <v>-999.9</v>
      </c>
      <c r="BX5" s="41">
        <v>-999.9</v>
      </c>
      <c r="BY5" s="2">
        <v>0.52</v>
      </c>
      <c r="BZ5" s="41">
        <v>-999.9</v>
      </c>
      <c r="CA5" s="41">
        <v>-999.9</v>
      </c>
      <c r="CB5" s="2">
        <v>0.35799999999999998</v>
      </c>
      <c r="CC5" s="41">
        <v>-999.9</v>
      </c>
      <c r="CD5" s="2">
        <v>0.51300000000000001</v>
      </c>
      <c r="CE5" s="2">
        <v>0.47699999999999998</v>
      </c>
      <c r="CF5" s="41">
        <v>-999.9</v>
      </c>
      <c r="CG5" s="41">
        <v>-999.9</v>
      </c>
      <c r="CH5" s="2">
        <v>0.54700000000000004</v>
      </c>
      <c r="CI5" s="41">
        <v>-999.9</v>
      </c>
      <c r="CJ5" s="41">
        <v>-999.9</v>
      </c>
    </row>
    <row r="6" spans="1:88" x14ac:dyDescent="0.25">
      <c r="A6" s="2">
        <v>1994</v>
      </c>
      <c r="B6" s="2">
        <v>0.30299999999999999</v>
      </c>
      <c r="C6" s="2">
        <v>0.53100000000000003</v>
      </c>
      <c r="D6" s="2">
        <v>0.53200000000000003</v>
      </c>
      <c r="E6" s="2">
        <v>0.68799999999999994</v>
      </c>
      <c r="F6" s="2">
        <v>0.64900000000000002</v>
      </c>
      <c r="G6" s="2">
        <v>0.32400000000000001</v>
      </c>
      <c r="H6" s="2">
        <v>0.501</v>
      </c>
      <c r="I6" s="2">
        <v>0.52</v>
      </c>
      <c r="J6" s="2">
        <v>0.52400000000000002</v>
      </c>
      <c r="K6" s="2">
        <v>0.56699999999999995</v>
      </c>
      <c r="L6" s="41">
        <v>-999.9</v>
      </c>
      <c r="M6" s="2">
        <v>0.47199999999999998</v>
      </c>
      <c r="N6" s="2">
        <v>0.249</v>
      </c>
      <c r="O6" s="2">
        <v>0.36</v>
      </c>
      <c r="P6" s="2">
        <v>0.15</v>
      </c>
      <c r="Q6" s="4">
        <v>0.34710000000000002</v>
      </c>
      <c r="R6" s="4">
        <v>0.35610000000000003</v>
      </c>
      <c r="S6" s="4">
        <v>0.27150000000000002</v>
      </c>
      <c r="T6" s="2">
        <v>0.23</v>
      </c>
      <c r="U6" s="2">
        <v>0.16800000000000001</v>
      </c>
      <c r="V6" s="2">
        <v>0.28999999999999998</v>
      </c>
      <c r="W6" s="2">
        <v>0.58899999999999997</v>
      </c>
      <c r="X6" s="2">
        <v>0.128</v>
      </c>
      <c r="Y6" s="2">
        <v>0.54400000000000004</v>
      </c>
      <c r="Z6" s="2">
        <v>0.68200000000000005</v>
      </c>
      <c r="AA6" s="2">
        <v>0.54600000000000004</v>
      </c>
      <c r="AB6" s="2">
        <v>7.0000000000000007E-2</v>
      </c>
      <c r="AC6" s="2">
        <v>0.63200000000000001</v>
      </c>
      <c r="AD6" s="2">
        <v>0.83099999999999996</v>
      </c>
      <c r="AE6" s="2">
        <v>0.57399999999999995</v>
      </c>
      <c r="AF6" s="2">
        <v>0.54900000000000004</v>
      </c>
      <c r="AG6" s="2">
        <v>7.6999999999999999E-2</v>
      </c>
      <c r="AH6" s="2">
        <v>6.8000000000000005E-2</v>
      </c>
      <c r="AI6" s="2">
        <v>0.42499999999999999</v>
      </c>
      <c r="AJ6" s="2">
        <v>0.77300000000000002</v>
      </c>
      <c r="AK6" s="10">
        <v>-999.9</v>
      </c>
      <c r="AL6" s="2">
        <v>9.2999999999999999E-2</v>
      </c>
      <c r="AM6" s="2">
        <v>0.14199999999999999</v>
      </c>
      <c r="AN6" s="2">
        <v>0.51300000000000001</v>
      </c>
      <c r="AO6" s="2">
        <v>0.56399999999999995</v>
      </c>
      <c r="AP6" s="2">
        <v>0.41599999999999998</v>
      </c>
      <c r="AQ6" s="35">
        <v>0.502</v>
      </c>
      <c r="AR6" s="35">
        <v>0.40300000000000002</v>
      </c>
      <c r="AS6" s="35">
        <v>0.69699999999999995</v>
      </c>
      <c r="AT6" s="35">
        <v>0.19600000000000001</v>
      </c>
      <c r="AU6" s="35">
        <v>0.45100000000000001</v>
      </c>
      <c r="AV6" s="35">
        <v>0.371</v>
      </c>
      <c r="AW6" s="35">
        <v>0.45600000000000002</v>
      </c>
      <c r="AX6" s="35">
        <v>0.313</v>
      </c>
      <c r="AY6" s="41">
        <v>-999.9</v>
      </c>
      <c r="AZ6" s="35">
        <v>0.28000000000000003</v>
      </c>
      <c r="BA6" s="35">
        <v>0.26500000000000001</v>
      </c>
      <c r="BB6" s="35">
        <v>0.57499999999999996</v>
      </c>
      <c r="BC6" s="35">
        <v>0.06</v>
      </c>
      <c r="BD6" s="35">
        <v>0.112</v>
      </c>
      <c r="BE6" s="35">
        <v>0.23400000000000001</v>
      </c>
      <c r="BF6" s="35">
        <v>0.38800000000000001</v>
      </c>
      <c r="BG6" s="41">
        <v>-999.9</v>
      </c>
      <c r="BH6" s="41">
        <v>-999.9</v>
      </c>
      <c r="BI6" s="41">
        <v>-999.9</v>
      </c>
      <c r="BJ6" s="2">
        <v>0.53700000000000003</v>
      </c>
      <c r="BK6" s="41">
        <v>-999.9</v>
      </c>
      <c r="BL6" s="41">
        <v>-999.9</v>
      </c>
      <c r="BM6" s="41">
        <v>-999.9</v>
      </c>
      <c r="BN6" s="41">
        <v>-999.9</v>
      </c>
      <c r="BO6" s="41">
        <v>-999.9</v>
      </c>
      <c r="BP6" s="41">
        <v>-999.9</v>
      </c>
      <c r="BQ6" s="41">
        <v>-999.9</v>
      </c>
      <c r="BR6" s="41">
        <v>-999.9</v>
      </c>
      <c r="BS6" s="41">
        <v>-999.9</v>
      </c>
      <c r="BT6" s="41">
        <v>-999.9</v>
      </c>
      <c r="BU6" s="41">
        <v>-999.9</v>
      </c>
      <c r="BV6" s="41">
        <v>-999.9</v>
      </c>
      <c r="BW6" s="41">
        <v>-999.9</v>
      </c>
      <c r="BX6" s="41">
        <v>-999.9</v>
      </c>
      <c r="BY6" s="2">
        <v>0.42799999999999999</v>
      </c>
      <c r="BZ6" s="2">
        <v>9.0999999999999998E-2</v>
      </c>
      <c r="CA6" s="41">
        <v>-999.9</v>
      </c>
      <c r="CB6" s="2">
        <v>0.35099999999999998</v>
      </c>
      <c r="CC6" s="41">
        <v>-999.9</v>
      </c>
      <c r="CD6" s="2">
        <v>0.499</v>
      </c>
      <c r="CE6" s="2">
        <v>0.61599999999999999</v>
      </c>
      <c r="CF6" s="41">
        <v>-999.9</v>
      </c>
      <c r="CG6" s="41">
        <v>-999.9</v>
      </c>
      <c r="CH6" s="2">
        <v>0.42799999999999999</v>
      </c>
      <c r="CI6" s="2">
        <v>0.53900000000000003</v>
      </c>
      <c r="CJ6" s="41">
        <v>-999.9</v>
      </c>
    </row>
    <row r="7" spans="1:88" x14ac:dyDescent="0.25">
      <c r="A7" s="2">
        <v>1995</v>
      </c>
      <c r="B7" s="2">
        <v>0.30299999999999999</v>
      </c>
      <c r="C7" s="2">
        <v>0.442</v>
      </c>
      <c r="D7" s="2">
        <v>0.54600000000000004</v>
      </c>
      <c r="E7" s="2">
        <v>0.56100000000000005</v>
      </c>
      <c r="F7" s="2">
        <v>0.55000000000000004</v>
      </c>
      <c r="G7" s="2">
        <v>0.39700000000000002</v>
      </c>
      <c r="H7" s="2">
        <v>0.38400000000000001</v>
      </c>
      <c r="I7" s="2">
        <v>0.55800000000000005</v>
      </c>
      <c r="J7" s="2">
        <v>0.498</v>
      </c>
      <c r="K7" s="2">
        <v>0.52100000000000002</v>
      </c>
      <c r="L7" s="2">
        <v>0.59199999999999997</v>
      </c>
      <c r="M7" s="41">
        <v>-999.9</v>
      </c>
      <c r="N7" s="2">
        <v>0.249</v>
      </c>
      <c r="O7" s="2">
        <v>0.379</v>
      </c>
      <c r="P7" s="2">
        <v>0.16</v>
      </c>
      <c r="Q7" s="4">
        <v>0.3412</v>
      </c>
      <c r="R7" s="4">
        <v>0.35949999999999999</v>
      </c>
      <c r="S7" s="4">
        <v>0.25979999999999998</v>
      </c>
      <c r="T7" s="2">
        <v>0.24</v>
      </c>
      <c r="U7" s="2">
        <v>0.19600000000000001</v>
      </c>
      <c r="V7" s="2">
        <v>0.27100000000000002</v>
      </c>
      <c r="W7" s="2">
        <v>0.54900000000000004</v>
      </c>
      <c r="X7" s="2">
        <v>0.13300000000000001</v>
      </c>
      <c r="Y7" s="2">
        <v>0.69499999999999995</v>
      </c>
      <c r="Z7" s="2">
        <v>0.47199999999999998</v>
      </c>
      <c r="AA7" s="2">
        <v>0.51600000000000001</v>
      </c>
      <c r="AB7" s="2">
        <v>6.6000000000000003E-2</v>
      </c>
      <c r="AC7" s="2">
        <v>0.69699999999999995</v>
      </c>
      <c r="AD7" s="2">
        <v>0.69899999999999995</v>
      </c>
      <c r="AE7" s="2">
        <v>0.55500000000000005</v>
      </c>
      <c r="AF7" s="2">
        <v>0.47199999999999998</v>
      </c>
      <c r="AG7" s="2">
        <v>6.3E-2</v>
      </c>
      <c r="AH7" s="2">
        <v>4.8000000000000001E-2</v>
      </c>
      <c r="AI7" s="2">
        <v>0.53400000000000003</v>
      </c>
      <c r="AJ7" s="2">
        <v>0.77600000000000002</v>
      </c>
      <c r="AK7" s="2">
        <v>0.56100000000000005</v>
      </c>
      <c r="AL7" s="2">
        <v>9.1999999999999998E-2</v>
      </c>
      <c r="AM7" s="2">
        <v>0.151</v>
      </c>
      <c r="AN7" s="2">
        <v>0.55400000000000005</v>
      </c>
      <c r="AO7" s="2">
        <v>0.60499999999999998</v>
      </c>
      <c r="AP7" s="2">
        <v>0.56100000000000005</v>
      </c>
      <c r="AQ7" s="35">
        <v>0.47399999999999998</v>
      </c>
      <c r="AR7" s="35">
        <v>0.44700000000000001</v>
      </c>
      <c r="AS7" s="35">
        <v>0.75900000000000001</v>
      </c>
      <c r="AT7" s="35">
        <v>0.129</v>
      </c>
      <c r="AU7" s="35">
        <v>0.76500000000000001</v>
      </c>
      <c r="AV7" s="35">
        <v>0.437</v>
      </c>
      <c r="AW7" s="35">
        <v>0.72799999999999998</v>
      </c>
      <c r="AX7" s="35">
        <v>0.20499999999999999</v>
      </c>
      <c r="AY7" s="35">
        <v>0.29299999999999998</v>
      </c>
      <c r="AZ7" s="35">
        <v>0.245</v>
      </c>
      <c r="BA7" s="35">
        <v>0.27300000000000002</v>
      </c>
      <c r="BB7" s="35">
        <v>0.73499999999999999</v>
      </c>
      <c r="BC7" s="35">
        <v>0.16800000000000001</v>
      </c>
      <c r="BD7" s="35">
        <v>0.14699999999999999</v>
      </c>
      <c r="BE7" s="35">
        <v>0.19700000000000001</v>
      </c>
      <c r="BF7" s="35">
        <v>0.38600000000000001</v>
      </c>
      <c r="BG7" s="41">
        <v>-999.9</v>
      </c>
      <c r="BH7" s="41">
        <v>-999.9</v>
      </c>
      <c r="BI7" s="41">
        <v>-999.9</v>
      </c>
      <c r="BJ7" s="2">
        <v>0.49299999999999999</v>
      </c>
      <c r="BK7" s="41">
        <v>-999.9</v>
      </c>
      <c r="BL7" s="41">
        <v>-999.9</v>
      </c>
      <c r="BM7" s="2">
        <v>0.42</v>
      </c>
      <c r="BN7" s="2">
        <v>0.188</v>
      </c>
      <c r="BO7" s="41">
        <v>-999.9</v>
      </c>
      <c r="BP7" s="41">
        <v>-999.9</v>
      </c>
      <c r="BQ7" s="41">
        <v>-999.9</v>
      </c>
      <c r="BR7" s="41">
        <v>-999.9</v>
      </c>
      <c r="BS7" s="41">
        <v>-999.9</v>
      </c>
      <c r="BT7" s="41">
        <v>-999.9</v>
      </c>
      <c r="BU7" s="41">
        <v>-999.9</v>
      </c>
      <c r="BV7" s="41">
        <v>-999.9</v>
      </c>
      <c r="BW7" s="41">
        <v>-999.9</v>
      </c>
      <c r="BX7" s="41">
        <v>-999.9</v>
      </c>
      <c r="BY7" s="2">
        <v>0.378</v>
      </c>
      <c r="BZ7" s="2">
        <v>0.10299999999999999</v>
      </c>
      <c r="CA7" s="41">
        <v>-999.9</v>
      </c>
      <c r="CB7" s="2">
        <v>0.42099999999999999</v>
      </c>
      <c r="CC7" s="41">
        <v>-999.9</v>
      </c>
      <c r="CD7" s="2">
        <v>0.50600000000000001</v>
      </c>
      <c r="CE7" s="2">
        <v>0.49199999999999999</v>
      </c>
      <c r="CF7" s="41">
        <v>-999.9</v>
      </c>
      <c r="CG7" s="41">
        <v>-999.9</v>
      </c>
      <c r="CH7" s="2">
        <v>0.48299999999999998</v>
      </c>
      <c r="CI7" s="2">
        <v>0.84399999999999997</v>
      </c>
      <c r="CJ7" s="41">
        <v>-999.9</v>
      </c>
    </row>
    <row r="8" spans="1:88" x14ac:dyDescent="0.25">
      <c r="A8" s="2">
        <v>1996</v>
      </c>
      <c r="B8" s="2">
        <v>0.34399999999999997</v>
      </c>
      <c r="C8" s="2">
        <v>0.50800000000000001</v>
      </c>
      <c r="D8" s="2">
        <v>0.62</v>
      </c>
      <c r="E8" s="2">
        <v>0.67600000000000005</v>
      </c>
      <c r="F8" s="2">
        <v>0.76300000000000001</v>
      </c>
      <c r="G8" s="41">
        <v>-999.9</v>
      </c>
      <c r="H8" s="2">
        <v>0.52900000000000003</v>
      </c>
      <c r="I8" s="41">
        <v>-999.9</v>
      </c>
      <c r="J8" s="2">
        <v>0.627</v>
      </c>
      <c r="K8" s="2">
        <v>0.72599999999999998</v>
      </c>
      <c r="L8" s="2">
        <v>0.91600000000000004</v>
      </c>
      <c r="M8" s="2">
        <v>0.32200000000000001</v>
      </c>
      <c r="N8" s="2">
        <v>0.22700000000000001</v>
      </c>
      <c r="O8" s="2">
        <v>0.42699999999999999</v>
      </c>
      <c r="P8" s="2">
        <v>0.126</v>
      </c>
      <c r="Q8" s="2">
        <v>0.29399999999999998</v>
      </c>
      <c r="R8" s="2">
        <v>0.41099999999999998</v>
      </c>
      <c r="S8" s="2">
        <v>0.315</v>
      </c>
      <c r="T8" s="2">
        <v>0.24199999999999999</v>
      </c>
      <c r="U8" s="2">
        <v>0.14399999999999999</v>
      </c>
      <c r="V8" s="2">
        <v>0.436</v>
      </c>
      <c r="W8" s="2">
        <v>0.49</v>
      </c>
      <c r="X8" s="2">
        <v>0.182</v>
      </c>
      <c r="Y8" s="2">
        <v>0.434</v>
      </c>
      <c r="Z8" s="2">
        <v>0.435</v>
      </c>
      <c r="AA8" s="2">
        <v>0.50700000000000001</v>
      </c>
      <c r="AB8" s="2">
        <v>6.8000000000000005E-2</v>
      </c>
      <c r="AC8" s="2">
        <v>0.56599999999999995</v>
      </c>
      <c r="AD8" s="2">
        <v>0.61499999999999999</v>
      </c>
      <c r="AE8" s="2">
        <v>0.45200000000000001</v>
      </c>
      <c r="AF8" s="2">
        <v>0.51800000000000002</v>
      </c>
      <c r="AG8" s="2">
        <v>8.2000000000000003E-2</v>
      </c>
      <c r="AH8" s="2">
        <v>6.7000000000000004E-2</v>
      </c>
      <c r="AI8" s="2">
        <v>0.46400000000000002</v>
      </c>
      <c r="AJ8" s="2">
        <v>0.93799999999999994</v>
      </c>
      <c r="AK8" s="2">
        <v>0.69799999999999995</v>
      </c>
      <c r="AL8" s="2">
        <v>0.11</v>
      </c>
      <c r="AM8" s="2">
        <v>0.184</v>
      </c>
      <c r="AN8" s="2">
        <v>0.63300000000000001</v>
      </c>
      <c r="AO8" s="2">
        <v>0.68300000000000005</v>
      </c>
      <c r="AP8" s="2">
        <v>0.40300000000000002</v>
      </c>
      <c r="AQ8" s="35">
        <v>0.501</v>
      </c>
      <c r="AR8" s="35">
        <v>0.44700000000000001</v>
      </c>
      <c r="AS8" s="35">
        <v>0.85299999999999998</v>
      </c>
      <c r="AT8" s="35">
        <v>0.109</v>
      </c>
      <c r="AU8" s="35">
        <v>0.51400000000000001</v>
      </c>
      <c r="AV8" s="35">
        <v>0.35499999999999998</v>
      </c>
      <c r="AW8" s="35">
        <v>0.443</v>
      </c>
      <c r="AX8" s="35">
        <v>0.22800000000000001</v>
      </c>
      <c r="AY8" s="35">
        <v>0.247</v>
      </c>
      <c r="AZ8" s="35">
        <v>0.26200000000000001</v>
      </c>
      <c r="BA8" s="35">
        <v>0.25900000000000001</v>
      </c>
      <c r="BB8" s="35">
        <v>0.74</v>
      </c>
      <c r="BC8" s="35">
        <v>0.16300000000000001</v>
      </c>
      <c r="BD8" s="35">
        <v>0.16900000000000001</v>
      </c>
      <c r="BE8" s="35">
        <v>0.13</v>
      </c>
      <c r="BF8" s="35">
        <v>0.41299999999999998</v>
      </c>
      <c r="BG8" s="41">
        <v>-999.9</v>
      </c>
      <c r="BH8" s="41">
        <v>-999.9</v>
      </c>
      <c r="BI8" s="41">
        <v>-999.9</v>
      </c>
      <c r="BJ8" s="2">
        <v>0.67500000000000004</v>
      </c>
      <c r="BK8" s="41">
        <v>-999.9</v>
      </c>
      <c r="BL8" s="41">
        <v>-999.9</v>
      </c>
      <c r="BM8" s="2">
        <v>0.45</v>
      </c>
      <c r="BN8" s="2">
        <v>0.16400000000000001</v>
      </c>
      <c r="BO8" s="41">
        <v>-999.9</v>
      </c>
      <c r="BP8" s="41">
        <v>-999.9</v>
      </c>
      <c r="BQ8" s="41">
        <v>-999.9</v>
      </c>
      <c r="BR8" s="41">
        <v>-999.9</v>
      </c>
      <c r="BS8" s="41">
        <v>-999.9</v>
      </c>
      <c r="BT8" s="41">
        <v>-999.9</v>
      </c>
      <c r="BU8" s="41">
        <v>-999.9</v>
      </c>
      <c r="BV8" s="41">
        <v>-999.9</v>
      </c>
      <c r="BW8" s="41">
        <v>-999.9</v>
      </c>
      <c r="BX8" s="41">
        <v>-999.9</v>
      </c>
      <c r="BY8" s="41">
        <v>-999.9</v>
      </c>
      <c r="BZ8" s="2">
        <v>7.8E-2</v>
      </c>
      <c r="CA8" s="41">
        <v>-999.9</v>
      </c>
      <c r="CB8" s="2">
        <v>0.30199999999999999</v>
      </c>
      <c r="CC8" s="2">
        <v>0.62</v>
      </c>
      <c r="CD8" s="2">
        <v>0.51400000000000001</v>
      </c>
      <c r="CE8" s="2">
        <v>0.51300000000000001</v>
      </c>
      <c r="CF8" s="41">
        <v>-999.9</v>
      </c>
      <c r="CG8" s="41">
        <v>-999.9</v>
      </c>
      <c r="CH8" s="2">
        <v>0.373</v>
      </c>
      <c r="CI8" s="2">
        <v>0.40899999999999997</v>
      </c>
      <c r="CJ8" s="41">
        <v>-999.9</v>
      </c>
    </row>
    <row r="9" spans="1:88" x14ac:dyDescent="0.25">
      <c r="A9" s="2">
        <v>1997</v>
      </c>
      <c r="B9" s="2">
        <v>0.253</v>
      </c>
      <c r="C9" s="2">
        <v>0.42799999999999999</v>
      </c>
      <c r="D9" s="2">
        <v>0.54600000000000004</v>
      </c>
      <c r="E9" s="2">
        <v>0.59399999999999997</v>
      </c>
      <c r="F9" s="2">
        <v>0.58699999999999997</v>
      </c>
      <c r="G9" s="2">
        <v>0.35</v>
      </c>
      <c r="H9" s="2">
        <v>0.40200000000000002</v>
      </c>
      <c r="I9" s="41">
        <v>-999.9</v>
      </c>
      <c r="J9" s="2">
        <v>0.5</v>
      </c>
      <c r="K9" s="2">
        <v>0.442</v>
      </c>
      <c r="L9" s="2">
        <v>0.64400000000000002</v>
      </c>
      <c r="M9" s="2">
        <v>0.32400000000000001</v>
      </c>
      <c r="N9" s="2">
        <v>0.189</v>
      </c>
      <c r="O9" s="2">
        <v>0.33</v>
      </c>
      <c r="P9" s="2">
        <v>0.122</v>
      </c>
      <c r="Q9" s="2">
        <v>0.26100000000000001</v>
      </c>
      <c r="R9" s="2">
        <v>0.30299999999999999</v>
      </c>
      <c r="S9" s="2">
        <v>0.19</v>
      </c>
      <c r="T9" s="2">
        <v>0.23799999999999999</v>
      </c>
      <c r="U9" s="2">
        <v>0.153</v>
      </c>
      <c r="V9" s="2">
        <v>0.34399999999999997</v>
      </c>
      <c r="W9" s="2">
        <v>0.433</v>
      </c>
      <c r="X9" s="2">
        <v>0.13600000000000001</v>
      </c>
      <c r="Y9" s="2">
        <v>0.61</v>
      </c>
      <c r="Z9" s="2">
        <v>0.47899999999999998</v>
      </c>
      <c r="AA9" s="2">
        <v>0.47099999999999997</v>
      </c>
      <c r="AB9" s="2">
        <v>8.4000000000000005E-2</v>
      </c>
      <c r="AC9" s="2">
        <v>0.54500000000000004</v>
      </c>
      <c r="AD9" s="2">
        <v>0.36799999999999999</v>
      </c>
      <c r="AE9" s="2">
        <v>0.33</v>
      </c>
      <c r="AF9" s="2">
        <v>0.496</v>
      </c>
      <c r="AG9" s="2">
        <v>6.4000000000000001E-2</v>
      </c>
      <c r="AH9" s="2">
        <v>5.7000000000000002E-2</v>
      </c>
      <c r="AI9" s="2">
        <v>0.41899999999999998</v>
      </c>
      <c r="AJ9" s="2">
        <v>0.68400000000000005</v>
      </c>
      <c r="AK9" s="2">
        <v>0.63100000000000001</v>
      </c>
      <c r="AL9" s="2">
        <v>9.1999999999999998E-2</v>
      </c>
      <c r="AM9" s="2">
        <v>0.23400000000000001</v>
      </c>
      <c r="AN9" s="2">
        <v>0.61299999999999999</v>
      </c>
      <c r="AO9" s="2">
        <v>0.58199999999999996</v>
      </c>
      <c r="AP9" s="2">
        <v>0.377</v>
      </c>
      <c r="AQ9" s="35">
        <v>0.53500000000000003</v>
      </c>
      <c r="AR9" s="35">
        <v>0.45600000000000002</v>
      </c>
      <c r="AS9" s="35">
        <v>0.63200000000000001</v>
      </c>
      <c r="AT9" s="35">
        <v>0.19600000000000001</v>
      </c>
      <c r="AU9" s="35">
        <v>0.59</v>
      </c>
      <c r="AV9" s="35">
        <v>0.38</v>
      </c>
      <c r="AW9" s="35">
        <v>0.41599999999999998</v>
      </c>
      <c r="AX9" s="35">
        <v>0.25600000000000001</v>
      </c>
      <c r="AY9" s="35">
        <v>0.16900000000000001</v>
      </c>
      <c r="AZ9" s="35">
        <v>0.22600000000000001</v>
      </c>
      <c r="BA9" s="35">
        <v>0.187</v>
      </c>
      <c r="BB9" s="35">
        <v>0.54600000000000004</v>
      </c>
      <c r="BC9" s="35">
        <v>0.14899999999999999</v>
      </c>
      <c r="BD9" s="35">
        <v>0.151</v>
      </c>
      <c r="BE9" s="35">
        <v>0.129</v>
      </c>
      <c r="BF9" s="35">
        <v>0.379</v>
      </c>
      <c r="BG9" s="41">
        <v>-999.9</v>
      </c>
      <c r="BH9" s="2">
        <v>0.23400000000000001</v>
      </c>
      <c r="BI9" s="2">
        <v>0.30599999999999999</v>
      </c>
      <c r="BJ9" s="2">
        <v>0.72599999999999998</v>
      </c>
      <c r="BK9" s="2">
        <v>0.70699999999999996</v>
      </c>
      <c r="BL9" s="41">
        <v>-999.9</v>
      </c>
      <c r="BM9" s="2">
        <v>0.371</v>
      </c>
      <c r="BN9" s="2">
        <v>0.30399999999999999</v>
      </c>
      <c r="BO9" s="41">
        <v>-999.9</v>
      </c>
      <c r="BP9" s="41">
        <v>-999.9</v>
      </c>
      <c r="BQ9" s="41">
        <v>-999.9</v>
      </c>
      <c r="BR9" s="41">
        <v>-999.9</v>
      </c>
      <c r="BS9" s="41">
        <v>-999.9</v>
      </c>
      <c r="BT9" s="41">
        <v>-999.9</v>
      </c>
      <c r="BU9" s="41">
        <v>-999.9</v>
      </c>
      <c r="BV9" s="41">
        <v>-999.9</v>
      </c>
      <c r="BW9" s="41">
        <v>-999.9</v>
      </c>
      <c r="BX9" s="41">
        <v>-999.9</v>
      </c>
      <c r="BY9" s="41">
        <v>-999.9</v>
      </c>
      <c r="BZ9" s="41">
        <v>-999.9</v>
      </c>
      <c r="CA9" s="41">
        <v>-999.9</v>
      </c>
      <c r="CB9" s="2">
        <v>0.42799999999999999</v>
      </c>
      <c r="CC9" s="2">
        <v>0.48099999999999998</v>
      </c>
      <c r="CD9" s="2">
        <v>0.438</v>
      </c>
      <c r="CE9" s="2">
        <v>0.51700000000000002</v>
      </c>
      <c r="CF9" s="41">
        <v>-999.9</v>
      </c>
      <c r="CG9" s="41">
        <v>-999.9</v>
      </c>
      <c r="CH9" s="2">
        <v>0.33900000000000002</v>
      </c>
      <c r="CI9" s="2">
        <v>0.41899999999999998</v>
      </c>
      <c r="CJ9" s="41">
        <v>-999.9</v>
      </c>
    </row>
    <row r="10" spans="1:88" x14ac:dyDescent="0.25">
      <c r="A10" s="2">
        <v>1998</v>
      </c>
      <c r="B10" s="2">
        <v>0.27500000000000002</v>
      </c>
      <c r="C10" s="2">
        <v>0.432</v>
      </c>
      <c r="D10" s="2">
        <v>0.622</v>
      </c>
      <c r="E10" s="2">
        <v>0.59099999999999997</v>
      </c>
      <c r="F10" s="2">
        <v>0.60499999999999998</v>
      </c>
      <c r="G10" s="2">
        <v>0.38600000000000001</v>
      </c>
      <c r="H10" s="2">
        <v>0.436</v>
      </c>
      <c r="I10" s="41">
        <v>-999.9</v>
      </c>
      <c r="J10" s="2">
        <v>0.53100000000000003</v>
      </c>
      <c r="K10" s="2">
        <v>0.502</v>
      </c>
      <c r="L10" s="2">
        <v>0.50600000000000001</v>
      </c>
      <c r="M10" s="2">
        <v>0.23</v>
      </c>
      <c r="N10" s="2">
        <v>0.19900000000000001</v>
      </c>
      <c r="O10" s="2">
        <v>0.29599999999999999</v>
      </c>
      <c r="P10" s="2">
        <v>0.11799999999999999</v>
      </c>
      <c r="Q10" s="2">
        <v>0.25700000000000001</v>
      </c>
      <c r="R10" s="2">
        <v>0.29899999999999999</v>
      </c>
      <c r="S10" s="2">
        <v>0.251</v>
      </c>
      <c r="T10" s="2">
        <v>0.187</v>
      </c>
      <c r="U10" s="2">
        <v>8.2000000000000003E-2</v>
      </c>
      <c r="V10" s="2">
        <v>0.184</v>
      </c>
      <c r="W10" s="2">
        <v>0.45500000000000002</v>
      </c>
      <c r="X10" s="2">
        <v>8.2000000000000003E-2</v>
      </c>
      <c r="Y10" s="2">
        <v>0.72</v>
      </c>
      <c r="Z10" s="2">
        <v>0.56399999999999995</v>
      </c>
      <c r="AA10" s="2">
        <v>0.309</v>
      </c>
      <c r="AB10" s="41">
        <v>-999.9</v>
      </c>
      <c r="AC10" s="2">
        <v>0.69599999999999995</v>
      </c>
      <c r="AD10" s="2">
        <v>0.51</v>
      </c>
      <c r="AE10" s="2">
        <v>0.30199999999999999</v>
      </c>
      <c r="AF10" s="2">
        <v>0.45300000000000001</v>
      </c>
      <c r="AG10" s="2">
        <v>6.3E-2</v>
      </c>
      <c r="AH10" s="2">
        <v>5.6000000000000001E-2</v>
      </c>
      <c r="AI10" s="2">
        <v>0.45</v>
      </c>
      <c r="AJ10" s="2">
        <v>0.70599999999999996</v>
      </c>
      <c r="AK10" s="2">
        <v>0.67</v>
      </c>
      <c r="AL10" s="2">
        <v>9.7000000000000003E-2</v>
      </c>
      <c r="AM10" s="2">
        <v>0.108</v>
      </c>
      <c r="AN10" s="2">
        <v>0.45900000000000002</v>
      </c>
      <c r="AO10" s="2">
        <v>0.52</v>
      </c>
      <c r="AP10" s="2">
        <v>0.42199999999999999</v>
      </c>
      <c r="AQ10" s="35">
        <v>0.47399999999999998</v>
      </c>
      <c r="AR10" s="35">
        <v>0.39900000000000002</v>
      </c>
      <c r="AS10" s="35">
        <v>0.56200000000000006</v>
      </c>
      <c r="AT10" s="35">
        <v>0.29299999999999998</v>
      </c>
      <c r="AU10" s="35">
        <v>0.61599999999999999</v>
      </c>
      <c r="AV10" s="35">
        <v>0.54500000000000004</v>
      </c>
      <c r="AW10" s="35">
        <v>0.39400000000000002</v>
      </c>
      <c r="AX10" s="35">
        <v>0.23400000000000001</v>
      </c>
      <c r="AY10" s="35">
        <v>0.20300000000000001</v>
      </c>
      <c r="AZ10" s="35">
        <v>0.255</v>
      </c>
      <c r="BA10" s="35">
        <v>0.253</v>
      </c>
      <c r="BB10" s="35">
        <v>0.61899999999999999</v>
      </c>
      <c r="BC10" s="35">
        <v>0.19700000000000001</v>
      </c>
      <c r="BD10" s="35">
        <v>0.189</v>
      </c>
      <c r="BE10" s="35">
        <v>0.28899999999999998</v>
      </c>
      <c r="BF10" s="35">
        <v>0.34</v>
      </c>
      <c r="BG10" s="41">
        <v>-999.9</v>
      </c>
      <c r="BH10" s="2">
        <v>0.20899999999999999</v>
      </c>
      <c r="BI10" s="2">
        <v>0.34</v>
      </c>
      <c r="BJ10" s="2">
        <v>0.65400000000000003</v>
      </c>
      <c r="BK10" s="2">
        <v>0.55000000000000004</v>
      </c>
      <c r="BL10" s="41">
        <v>-999.9</v>
      </c>
      <c r="BM10" s="2">
        <v>0.376</v>
      </c>
      <c r="BN10" s="2">
        <v>0.38500000000000001</v>
      </c>
      <c r="BO10" s="41">
        <v>-999.9</v>
      </c>
      <c r="BP10" s="41">
        <v>-999.9</v>
      </c>
      <c r="BQ10" s="41">
        <v>-999.9</v>
      </c>
      <c r="BR10" s="41">
        <v>-999.9</v>
      </c>
      <c r="BS10" s="41">
        <v>-999.9</v>
      </c>
      <c r="BT10" s="2">
        <v>0.22</v>
      </c>
      <c r="BU10" s="2">
        <v>0.27900000000000003</v>
      </c>
      <c r="BV10" s="2">
        <v>0.27800000000000002</v>
      </c>
      <c r="BW10" s="41">
        <v>-999.9</v>
      </c>
      <c r="BX10" s="41">
        <v>-999.9</v>
      </c>
      <c r="BY10" s="41">
        <v>-999.9</v>
      </c>
      <c r="BZ10" s="41">
        <v>-999.9</v>
      </c>
      <c r="CA10" s="41">
        <v>-999.9</v>
      </c>
      <c r="CB10" s="2">
        <v>0.43</v>
      </c>
      <c r="CC10" s="2">
        <v>0.48</v>
      </c>
      <c r="CD10" s="2">
        <v>0.46700000000000003</v>
      </c>
      <c r="CE10" s="2">
        <v>0.47599999999999998</v>
      </c>
      <c r="CF10" s="41">
        <v>-999.9</v>
      </c>
      <c r="CG10" s="41">
        <v>-999.9</v>
      </c>
      <c r="CH10" s="2">
        <v>0.30399999999999999</v>
      </c>
      <c r="CI10" s="2">
        <v>0.42899999999999999</v>
      </c>
      <c r="CJ10" s="41">
        <v>-999.9</v>
      </c>
    </row>
    <row r="11" spans="1:88" x14ac:dyDescent="0.25">
      <c r="A11" s="2">
        <v>1999</v>
      </c>
      <c r="B11" s="2">
        <v>0.27500000000000002</v>
      </c>
      <c r="C11" s="2">
        <v>0.46200000000000002</v>
      </c>
      <c r="D11" s="2">
        <v>0.49199999999999999</v>
      </c>
      <c r="E11" s="2">
        <v>0.55100000000000005</v>
      </c>
      <c r="F11" s="2">
        <v>0.68700000000000006</v>
      </c>
      <c r="G11" s="2">
        <v>0.318</v>
      </c>
      <c r="H11" s="2">
        <v>0.40699999999999997</v>
      </c>
      <c r="I11" s="41">
        <v>-999.9</v>
      </c>
      <c r="J11" s="2">
        <v>0.67700000000000005</v>
      </c>
      <c r="K11" s="2">
        <v>0.57899999999999996</v>
      </c>
      <c r="L11" s="2">
        <v>0.53200000000000003</v>
      </c>
      <c r="M11" s="2">
        <v>0.28499999999999998</v>
      </c>
      <c r="N11" s="2">
        <v>0.26200000000000001</v>
      </c>
      <c r="O11" s="2">
        <v>0.41199999999999998</v>
      </c>
      <c r="P11" s="2">
        <v>0.161</v>
      </c>
      <c r="Q11" s="2">
        <v>0.28599999999999998</v>
      </c>
      <c r="R11" s="2">
        <v>0.28399999999999997</v>
      </c>
      <c r="S11" s="2">
        <v>0.252</v>
      </c>
      <c r="T11" s="2">
        <v>0.20399999999999999</v>
      </c>
      <c r="U11" s="10">
        <v>-999.9</v>
      </c>
      <c r="V11" s="10">
        <v>-999.9</v>
      </c>
      <c r="W11" s="2">
        <v>0.40200000000000002</v>
      </c>
      <c r="X11" s="2">
        <v>0.121</v>
      </c>
      <c r="Y11" s="2">
        <v>0.67300000000000004</v>
      </c>
      <c r="Z11" s="2">
        <v>0.54900000000000004</v>
      </c>
      <c r="AA11" s="2">
        <v>0.35</v>
      </c>
      <c r="AB11" s="41">
        <v>-999.9</v>
      </c>
      <c r="AC11" s="2">
        <v>1.1559999999999999</v>
      </c>
      <c r="AD11" s="2">
        <v>0.46</v>
      </c>
      <c r="AE11" s="2">
        <v>0.45700000000000002</v>
      </c>
      <c r="AF11" s="2">
        <v>0.41199999999999998</v>
      </c>
      <c r="AG11" s="2">
        <v>7.6999999999999999E-2</v>
      </c>
      <c r="AH11" s="2">
        <v>6.7000000000000004E-2</v>
      </c>
      <c r="AI11" s="2">
        <v>0.44400000000000001</v>
      </c>
      <c r="AJ11" s="2">
        <v>0.95299999999999996</v>
      </c>
      <c r="AK11" s="2">
        <v>0.68799999999999994</v>
      </c>
      <c r="AL11" s="2">
        <v>0.1</v>
      </c>
      <c r="AM11" s="2">
        <v>0.14899999999999999</v>
      </c>
      <c r="AN11" s="2">
        <v>0.497</v>
      </c>
      <c r="AO11" s="2">
        <v>0.503</v>
      </c>
      <c r="AP11" s="2">
        <v>0.42599999999999999</v>
      </c>
      <c r="AQ11" s="35">
        <v>0.503</v>
      </c>
      <c r="AR11" s="35">
        <v>0.432</v>
      </c>
      <c r="AS11" s="35">
        <v>0.64700000000000002</v>
      </c>
      <c r="AT11" s="35">
        <v>0.23699999999999999</v>
      </c>
      <c r="AU11" s="35">
        <v>0.75900000000000001</v>
      </c>
      <c r="AV11" s="35">
        <v>0.65400000000000003</v>
      </c>
      <c r="AW11" s="35">
        <v>0.40899999999999997</v>
      </c>
      <c r="AX11" s="35">
        <v>0.22</v>
      </c>
      <c r="AY11" s="41">
        <v>-999.9</v>
      </c>
      <c r="AZ11" s="35">
        <v>0.219</v>
      </c>
      <c r="BA11" s="35">
        <v>0.23100000000000001</v>
      </c>
      <c r="BB11" s="35">
        <v>0.55800000000000005</v>
      </c>
      <c r="BC11" s="35">
        <v>0.123</v>
      </c>
      <c r="BD11" s="35">
        <v>0.124</v>
      </c>
      <c r="BE11" s="35">
        <v>0.159</v>
      </c>
      <c r="BF11" s="35">
        <v>0.40100000000000002</v>
      </c>
      <c r="BG11" s="41">
        <v>-999.9</v>
      </c>
      <c r="BH11" s="2">
        <v>0.22800000000000001</v>
      </c>
      <c r="BI11" s="2">
        <v>0.33900000000000002</v>
      </c>
      <c r="BJ11" s="2">
        <v>0.621</v>
      </c>
      <c r="BK11" s="2">
        <v>0.79800000000000004</v>
      </c>
      <c r="BL11" s="41">
        <v>-999.9</v>
      </c>
      <c r="BM11" s="2">
        <v>0.377</v>
      </c>
      <c r="BN11" s="2">
        <v>0.35299999999999998</v>
      </c>
      <c r="BO11" s="2">
        <v>0.59</v>
      </c>
      <c r="BP11" s="2">
        <v>0.32900000000000001</v>
      </c>
      <c r="BQ11" s="2">
        <v>0.55900000000000005</v>
      </c>
      <c r="BR11" s="41">
        <v>-999.9</v>
      </c>
      <c r="BS11" s="41">
        <v>-999.9</v>
      </c>
      <c r="BT11" s="41">
        <v>-999.9</v>
      </c>
      <c r="BU11" s="2">
        <v>0.29399999999999998</v>
      </c>
      <c r="BV11" s="2">
        <v>0.251</v>
      </c>
      <c r="BW11" s="41">
        <v>-999.9</v>
      </c>
      <c r="BX11" s="41">
        <v>-999.9</v>
      </c>
      <c r="BY11" s="2">
        <v>0.28399999999999997</v>
      </c>
      <c r="BZ11" s="2">
        <v>0.114</v>
      </c>
      <c r="CA11" s="41">
        <v>-999.9</v>
      </c>
      <c r="CB11" s="2">
        <v>0.47699999999999998</v>
      </c>
      <c r="CC11" s="2">
        <v>0.51600000000000001</v>
      </c>
      <c r="CD11" s="2">
        <v>0.42199999999999999</v>
      </c>
      <c r="CE11" s="2">
        <v>0.47899999999999998</v>
      </c>
      <c r="CF11" s="2">
        <v>0.251</v>
      </c>
      <c r="CG11" s="41">
        <v>-999.9</v>
      </c>
      <c r="CH11" s="2">
        <v>0.35899999999999999</v>
      </c>
      <c r="CI11" s="2">
        <v>0.41199999999999998</v>
      </c>
      <c r="CJ11" s="41">
        <v>-999.9</v>
      </c>
    </row>
    <row r="12" spans="1:88" x14ac:dyDescent="0.25">
      <c r="A12" s="2">
        <v>2000</v>
      </c>
      <c r="B12" s="2">
        <v>0.28699999999999998</v>
      </c>
      <c r="C12" s="2">
        <v>0.59799999999999998</v>
      </c>
      <c r="D12" s="2">
        <v>0.48699999999999999</v>
      </c>
      <c r="E12" s="2">
        <v>0.65300000000000002</v>
      </c>
      <c r="F12" s="2">
        <v>0.83099999999999996</v>
      </c>
      <c r="G12" s="41">
        <v>-999.9</v>
      </c>
      <c r="H12" s="2">
        <v>0.37</v>
      </c>
      <c r="I12" s="41">
        <v>-999.9</v>
      </c>
      <c r="J12" s="41">
        <v>-999.9</v>
      </c>
      <c r="K12" s="2">
        <v>0.622</v>
      </c>
      <c r="L12" s="2">
        <v>0.59599999999999997</v>
      </c>
      <c r="M12" s="2">
        <v>0.24399999999999999</v>
      </c>
      <c r="N12" s="2">
        <v>0.22</v>
      </c>
      <c r="O12" s="2">
        <v>0.375</v>
      </c>
      <c r="P12" s="2">
        <v>0.15</v>
      </c>
      <c r="Q12" s="2">
        <v>0.26</v>
      </c>
      <c r="R12" s="2">
        <v>0.31</v>
      </c>
      <c r="S12" s="2">
        <v>0.24399999999999999</v>
      </c>
      <c r="T12" s="2">
        <v>0.14299999999999999</v>
      </c>
      <c r="U12" s="41">
        <v>-999.9</v>
      </c>
      <c r="V12" s="41">
        <v>-999.9</v>
      </c>
      <c r="W12" s="2">
        <v>0.443</v>
      </c>
      <c r="X12" s="41">
        <v>-999.9</v>
      </c>
      <c r="Y12" s="2">
        <v>0.53100000000000003</v>
      </c>
      <c r="Z12" s="2">
        <v>0.45</v>
      </c>
      <c r="AA12" s="2">
        <v>0.46800000000000003</v>
      </c>
      <c r="AB12" s="41">
        <v>-999.9</v>
      </c>
      <c r="AC12" s="2">
        <v>0.57199999999999995</v>
      </c>
      <c r="AD12" s="2">
        <v>0.6</v>
      </c>
      <c r="AE12" s="2">
        <v>0.58399999999999996</v>
      </c>
      <c r="AF12" s="2">
        <v>0.44900000000000001</v>
      </c>
      <c r="AG12" s="2">
        <v>6.0999999999999999E-2</v>
      </c>
      <c r="AH12" s="2">
        <v>5.0999999999999997E-2</v>
      </c>
      <c r="AI12" s="2">
        <v>0.501</v>
      </c>
      <c r="AJ12" s="2">
        <v>1.08</v>
      </c>
      <c r="AK12" s="2">
        <v>0.41399999999999998</v>
      </c>
      <c r="AL12" s="2">
        <v>9.7000000000000003E-2</v>
      </c>
      <c r="AM12" s="2">
        <v>0.13800000000000001</v>
      </c>
      <c r="AN12" s="2">
        <v>0.57499999999999996</v>
      </c>
      <c r="AO12" s="2">
        <v>0.54</v>
      </c>
      <c r="AP12" s="2">
        <v>0.47599999999999998</v>
      </c>
      <c r="AQ12" s="35">
        <v>0.56299999999999994</v>
      </c>
      <c r="AR12" s="35">
        <v>0.36699999999999999</v>
      </c>
      <c r="AS12" s="35">
        <v>0.48899999999999999</v>
      </c>
      <c r="AT12" s="35">
        <v>0.22800000000000001</v>
      </c>
      <c r="AU12" s="35">
        <v>1.127</v>
      </c>
      <c r="AV12" s="35">
        <v>0.62</v>
      </c>
      <c r="AW12" s="35">
        <v>0.45</v>
      </c>
      <c r="AX12" s="41">
        <v>-999.9</v>
      </c>
      <c r="AY12" s="35">
        <v>0.159</v>
      </c>
      <c r="AZ12" s="35">
        <v>0.23499999999999999</v>
      </c>
      <c r="BA12" s="35">
        <v>0.20499999999999999</v>
      </c>
      <c r="BB12" s="35">
        <v>0.64500000000000002</v>
      </c>
      <c r="BC12" s="35">
        <v>0.106</v>
      </c>
      <c r="BD12" s="35">
        <v>0.11799999999999999</v>
      </c>
      <c r="BE12" s="35">
        <v>0.14199999999999999</v>
      </c>
      <c r="BF12" s="35">
        <v>0.5</v>
      </c>
      <c r="BG12" s="41">
        <v>-999.9</v>
      </c>
      <c r="BH12" s="2">
        <v>0.247</v>
      </c>
      <c r="BI12" s="2">
        <v>0.34399999999999997</v>
      </c>
      <c r="BJ12" s="41">
        <v>-999.9</v>
      </c>
      <c r="BK12" s="2">
        <v>0.61899999999999999</v>
      </c>
      <c r="BL12" s="2">
        <v>0.53800000000000003</v>
      </c>
      <c r="BM12" s="2">
        <v>0.315</v>
      </c>
      <c r="BN12" s="2">
        <v>0.28699999999999998</v>
      </c>
      <c r="BO12" s="2">
        <v>0.41699999999999998</v>
      </c>
      <c r="BP12" s="2">
        <v>0.24199999999999999</v>
      </c>
      <c r="BQ12" s="2">
        <v>0.88200000000000001</v>
      </c>
      <c r="BR12" s="41">
        <v>-999.9</v>
      </c>
      <c r="BS12" s="41">
        <v>-999.9</v>
      </c>
      <c r="BT12" s="41">
        <v>-999.9</v>
      </c>
      <c r="BU12" s="2">
        <v>0.22700000000000001</v>
      </c>
      <c r="BV12" s="2">
        <v>0.25600000000000001</v>
      </c>
      <c r="BW12" s="41">
        <v>-999.9</v>
      </c>
      <c r="BX12" s="41">
        <v>-999.9</v>
      </c>
      <c r="BY12" s="2">
        <v>1.37</v>
      </c>
      <c r="BZ12" s="2">
        <v>7.2999999999999995E-2</v>
      </c>
      <c r="CA12" s="41">
        <v>-999.9</v>
      </c>
      <c r="CB12" s="2">
        <v>0.434</v>
      </c>
      <c r="CC12" s="2">
        <v>0.45200000000000001</v>
      </c>
      <c r="CD12" s="2">
        <v>0.495</v>
      </c>
      <c r="CE12" s="2">
        <v>0.51900000000000002</v>
      </c>
      <c r="CF12" s="2">
        <v>0.29899999999999999</v>
      </c>
      <c r="CG12" s="41">
        <v>-999.9</v>
      </c>
      <c r="CH12" s="2">
        <v>0.35399999999999998</v>
      </c>
      <c r="CI12" s="2">
        <v>0.47899999999999998</v>
      </c>
      <c r="CJ12" s="41">
        <v>-999.9</v>
      </c>
    </row>
    <row r="13" spans="1:88" s="1" customFormat="1" x14ac:dyDescent="0.25">
      <c r="A13" s="1">
        <v>2001</v>
      </c>
      <c r="B13" s="1">
        <v>0.245</v>
      </c>
      <c r="C13" s="1">
        <v>0.502</v>
      </c>
      <c r="D13" s="1">
        <v>0.46200000000000002</v>
      </c>
      <c r="E13" s="1">
        <v>0.439</v>
      </c>
      <c r="F13" s="1">
        <v>0.54200000000000004</v>
      </c>
      <c r="G13" s="1">
        <v>0.22800000000000001</v>
      </c>
      <c r="H13" s="1">
        <v>0.36</v>
      </c>
      <c r="I13" s="1">
        <v>0.44</v>
      </c>
      <c r="J13" s="41">
        <v>-999.9</v>
      </c>
      <c r="K13" s="1">
        <v>0.57399999999999995</v>
      </c>
      <c r="L13" s="1">
        <v>0.49099999999999999</v>
      </c>
      <c r="M13" s="1">
        <v>0.157</v>
      </c>
      <c r="N13" s="1">
        <v>0.187</v>
      </c>
      <c r="O13" s="1">
        <v>0.28399999999999997</v>
      </c>
      <c r="P13" s="1">
        <v>0.13900000000000001</v>
      </c>
      <c r="Q13" s="1">
        <v>0.28199999999999997</v>
      </c>
      <c r="R13" s="1">
        <v>0.30599999999999999</v>
      </c>
      <c r="S13" s="1">
        <v>0.25700000000000001</v>
      </c>
      <c r="T13" s="1">
        <v>0.28999999999999998</v>
      </c>
      <c r="U13" s="1">
        <v>0.122</v>
      </c>
      <c r="V13" s="1">
        <v>0.28299999999999997</v>
      </c>
      <c r="W13" s="1">
        <v>0.53</v>
      </c>
      <c r="X13" s="1">
        <v>0.104</v>
      </c>
      <c r="Y13" s="1">
        <v>0.43099999999999999</v>
      </c>
      <c r="Z13" s="1">
        <v>0.47099999999999997</v>
      </c>
      <c r="AA13" s="1">
        <v>0.40400000000000003</v>
      </c>
      <c r="AB13" s="1">
        <v>7.2999999999999995E-2</v>
      </c>
      <c r="AC13" s="1">
        <v>0.84899999999999998</v>
      </c>
      <c r="AD13" s="1">
        <v>0.46800000000000003</v>
      </c>
      <c r="AE13" s="1">
        <v>0.41799999999999998</v>
      </c>
      <c r="AF13" s="1">
        <v>0.42399999999999999</v>
      </c>
      <c r="AG13" s="1">
        <v>6.5000000000000002E-2</v>
      </c>
      <c r="AH13" s="1">
        <v>4.7E-2</v>
      </c>
      <c r="AI13" s="1">
        <v>0.44</v>
      </c>
      <c r="AJ13" s="1">
        <v>0.79500000000000004</v>
      </c>
      <c r="AK13" s="1">
        <v>0.86199999999999999</v>
      </c>
      <c r="AL13" s="1">
        <v>7.3999999999999996E-2</v>
      </c>
      <c r="AM13" s="1">
        <v>0.11</v>
      </c>
      <c r="AN13" s="1">
        <v>0.497</v>
      </c>
      <c r="AO13" s="1">
        <v>0.46600000000000003</v>
      </c>
      <c r="AP13" s="1">
        <v>0.40699999999999997</v>
      </c>
      <c r="AQ13" s="39">
        <v>0.52200000000000002</v>
      </c>
      <c r="AR13" s="39">
        <v>0.44900000000000001</v>
      </c>
      <c r="AS13" s="41">
        <v>-999.9</v>
      </c>
      <c r="AT13" s="41">
        <v>-999.9</v>
      </c>
      <c r="AU13" s="41">
        <v>-999.9</v>
      </c>
      <c r="AV13" s="41">
        <v>-999.9</v>
      </c>
      <c r="AW13" s="39">
        <v>0.33800000000000002</v>
      </c>
      <c r="AX13" s="39">
        <v>0.32600000000000001</v>
      </c>
      <c r="AY13" s="39">
        <v>0.254</v>
      </c>
      <c r="AZ13" s="39">
        <v>0.23100000000000001</v>
      </c>
      <c r="BA13" s="39">
        <v>0.19900000000000001</v>
      </c>
      <c r="BB13" s="39">
        <v>0.59299999999999997</v>
      </c>
      <c r="BC13" s="39">
        <v>7.9000000000000001E-2</v>
      </c>
      <c r="BD13" s="39">
        <v>0.11799999999999999</v>
      </c>
      <c r="BE13" s="39">
        <v>0.155</v>
      </c>
      <c r="BF13" s="41">
        <v>-999.9</v>
      </c>
      <c r="BG13" s="1">
        <v>0.30099999999999999</v>
      </c>
      <c r="BH13" s="1">
        <v>0.20599999999999999</v>
      </c>
      <c r="BI13" s="1">
        <v>0.27800000000000002</v>
      </c>
      <c r="BJ13" s="1">
        <v>0.55700000000000005</v>
      </c>
      <c r="BK13" s="1">
        <v>0.57099999999999995</v>
      </c>
      <c r="BL13" s="1">
        <v>0.438</v>
      </c>
      <c r="BM13" s="1">
        <v>0.35799999999999998</v>
      </c>
      <c r="BN13" s="1">
        <v>0.32300000000000001</v>
      </c>
      <c r="BO13" s="1">
        <v>1.0900000000000001</v>
      </c>
      <c r="BP13" s="1">
        <v>0.33</v>
      </c>
      <c r="BQ13" s="1">
        <v>0.88100000000000001</v>
      </c>
      <c r="BR13" s="1">
        <v>0.36</v>
      </c>
      <c r="BS13" s="41">
        <v>-999.9</v>
      </c>
      <c r="BT13" s="1">
        <v>0.251</v>
      </c>
      <c r="BU13" s="1">
        <v>0.308</v>
      </c>
      <c r="BV13" s="1">
        <v>0.23</v>
      </c>
      <c r="BW13" s="41">
        <v>-999.9</v>
      </c>
      <c r="BX13" s="41">
        <v>-999.9</v>
      </c>
      <c r="BY13" s="1">
        <v>0.221</v>
      </c>
      <c r="BZ13" s="1">
        <v>9.4E-2</v>
      </c>
      <c r="CA13" s="41">
        <v>-999.9</v>
      </c>
      <c r="CB13" s="1">
        <v>0.42699999999999999</v>
      </c>
      <c r="CC13" s="1">
        <v>0.499</v>
      </c>
      <c r="CD13" s="1">
        <v>0.45400000000000001</v>
      </c>
      <c r="CE13" s="1">
        <v>0.41</v>
      </c>
      <c r="CF13" s="1">
        <v>0.30299999999999999</v>
      </c>
      <c r="CG13" s="41">
        <v>-999.9</v>
      </c>
      <c r="CH13" s="1">
        <v>0.35199999999999998</v>
      </c>
      <c r="CI13" s="1">
        <v>0.38400000000000001</v>
      </c>
      <c r="CJ13" s="1">
        <v>0.44700000000000001</v>
      </c>
    </row>
    <row r="14" spans="1:88" x14ac:dyDescent="0.25">
      <c r="A14" s="2">
        <v>2002</v>
      </c>
      <c r="B14" s="2">
        <v>0.26800000000000002</v>
      </c>
      <c r="C14" s="2">
        <v>0.432</v>
      </c>
      <c r="D14" s="2">
        <v>0.379</v>
      </c>
      <c r="E14" s="2">
        <v>0.51300000000000001</v>
      </c>
      <c r="F14" s="2">
        <v>0.47599999999999998</v>
      </c>
      <c r="G14" s="2">
        <v>0.26100000000000001</v>
      </c>
      <c r="H14" s="2">
        <v>0.40300000000000002</v>
      </c>
      <c r="I14" s="2">
        <v>0.34599999999999997</v>
      </c>
      <c r="J14" s="2">
        <v>0.43</v>
      </c>
      <c r="K14" s="2">
        <v>0.45300000000000001</v>
      </c>
      <c r="L14" s="2">
        <v>0.47399999999999998</v>
      </c>
      <c r="M14" s="2">
        <v>0.23499999999999999</v>
      </c>
      <c r="N14" s="2">
        <v>0.23400000000000001</v>
      </c>
      <c r="O14" s="2">
        <v>0.32200000000000001</v>
      </c>
      <c r="P14" s="2">
        <v>0.13800000000000001</v>
      </c>
      <c r="Q14" s="2">
        <v>0.27900000000000003</v>
      </c>
      <c r="R14" s="2">
        <v>0.312</v>
      </c>
      <c r="S14" s="2">
        <v>0.25700000000000001</v>
      </c>
      <c r="T14" s="2">
        <v>0.20100000000000001</v>
      </c>
      <c r="U14" s="2">
        <v>0.115</v>
      </c>
      <c r="V14" s="2">
        <v>0.26500000000000001</v>
      </c>
      <c r="W14" s="2">
        <v>0.42799999999999999</v>
      </c>
      <c r="X14" s="2">
        <v>0.106</v>
      </c>
      <c r="Y14" s="2">
        <v>0.41699999999999998</v>
      </c>
      <c r="Z14" s="2">
        <v>0.34200000000000003</v>
      </c>
      <c r="AA14" s="10">
        <v>0.63</v>
      </c>
      <c r="AB14" s="2">
        <v>6.9000000000000006E-2</v>
      </c>
      <c r="AC14" s="2">
        <v>0.504</v>
      </c>
      <c r="AD14" s="2">
        <v>0.57299999999999995</v>
      </c>
      <c r="AE14" s="2">
        <v>0.504</v>
      </c>
      <c r="AF14" s="2">
        <v>0.32800000000000001</v>
      </c>
      <c r="AG14" s="2">
        <v>7.0999999999999994E-2</v>
      </c>
      <c r="AH14" s="2">
        <v>6.8000000000000005E-2</v>
      </c>
      <c r="AI14" s="2">
        <v>0.436</v>
      </c>
      <c r="AJ14" s="2">
        <v>0.872</v>
      </c>
      <c r="AK14" s="2">
        <v>0.66700000000000004</v>
      </c>
      <c r="AL14" s="2">
        <v>0.08</v>
      </c>
      <c r="AM14" s="2">
        <v>7.6999999999999999E-2</v>
      </c>
      <c r="AN14" s="2">
        <v>0.51200000000000001</v>
      </c>
      <c r="AO14" s="2">
        <v>0.46700000000000003</v>
      </c>
      <c r="AP14" s="2">
        <v>0.39800000000000002</v>
      </c>
      <c r="AQ14" s="2">
        <v>0.436</v>
      </c>
      <c r="AR14" s="2">
        <v>0.33100000000000002</v>
      </c>
      <c r="AS14" s="41">
        <v>-999.9</v>
      </c>
      <c r="AT14" s="41">
        <v>-999.9</v>
      </c>
      <c r="AU14" s="41">
        <v>-999.9</v>
      </c>
      <c r="AV14" s="41">
        <v>-999.9</v>
      </c>
      <c r="AW14" s="2">
        <v>0.48499999999999999</v>
      </c>
      <c r="AX14" s="41">
        <v>-999.9</v>
      </c>
      <c r="AY14" s="2">
        <v>0.23799999999999999</v>
      </c>
      <c r="AZ14" s="2">
        <v>0.23</v>
      </c>
      <c r="BA14" s="2">
        <v>0.19</v>
      </c>
      <c r="BB14" s="2">
        <v>0.71299999999999997</v>
      </c>
      <c r="BC14" s="2">
        <v>0.155</v>
      </c>
      <c r="BD14" s="2">
        <v>0.17399999999999999</v>
      </c>
      <c r="BE14" s="2">
        <v>0.14799999999999999</v>
      </c>
      <c r="BF14" s="41">
        <v>-999.9</v>
      </c>
      <c r="BG14" s="35">
        <v>0.35199999999999998</v>
      </c>
      <c r="BH14" s="35">
        <v>0.21299999999999999</v>
      </c>
      <c r="BI14" s="35">
        <v>0.30499999999999999</v>
      </c>
      <c r="BJ14" s="35">
        <v>0.45700000000000002</v>
      </c>
      <c r="BK14" s="35">
        <v>0.42799999999999999</v>
      </c>
      <c r="BL14" s="35">
        <v>0.40400000000000003</v>
      </c>
      <c r="BM14" s="35">
        <v>0.26700000000000002</v>
      </c>
      <c r="BN14" s="35">
        <v>0.28100000000000003</v>
      </c>
      <c r="BO14" s="35">
        <v>0.63300000000000001</v>
      </c>
      <c r="BP14" s="35">
        <v>0.39900000000000002</v>
      </c>
      <c r="BQ14" s="35">
        <v>0.66800000000000004</v>
      </c>
      <c r="BR14" s="35">
        <v>0.247</v>
      </c>
      <c r="BS14" s="41">
        <v>-999.9</v>
      </c>
      <c r="BT14" s="35">
        <v>0.20699999999999999</v>
      </c>
      <c r="BU14" s="35">
        <v>0.29199999999999998</v>
      </c>
      <c r="BV14" s="35">
        <v>0.307</v>
      </c>
      <c r="BW14" s="35">
        <v>0.22</v>
      </c>
      <c r="BX14" s="35">
        <v>0.17100000000000001</v>
      </c>
      <c r="BY14" s="35">
        <v>0.28399999999999997</v>
      </c>
      <c r="BZ14" s="35">
        <v>9.0999999999999998E-2</v>
      </c>
      <c r="CA14" s="35">
        <v>0.76600000000000001</v>
      </c>
      <c r="CB14" s="35">
        <v>0.48199999999999998</v>
      </c>
      <c r="CC14" s="35">
        <v>0.48699999999999999</v>
      </c>
      <c r="CD14" s="35">
        <v>0.435</v>
      </c>
      <c r="CE14" s="35">
        <v>0.45600000000000002</v>
      </c>
      <c r="CF14" s="35">
        <v>0.28199999999999997</v>
      </c>
      <c r="CG14" s="41">
        <v>-999.9</v>
      </c>
      <c r="CH14" s="35">
        <v>0.30199999999999999</v>
      </c>
      <c r="CI14" s="35">
        <v>0.434</v>
      </c>
      <c r="CJ14" s="35">
        <v>0.38900000000000001</v>
      </c>
    </row>
    <row r="15" spans="1:88" x14ac:dyDescent="0.25">
      <c r="A15" s="2">
        <v>2003</v>
      </c>
      <c r="B15" s="2">
        <v>0.30599999999999999</v>
      </c>
      <c r="C15" s="2">
        <v>0.45200000000000001</v>
      </c>
      <c r="D15" s="2">
        <v>0.502</v>
      </c>
      <c r="E15" s="2">
        <v>0.621</v>
      </c>
      <c r="F15" s="2">
        <v>0.53100000000000003</v>
      </c>
      <c r="G15" s="2">
        <v>0.34899999999999998</v>
      </c>
      <c r="H15" s="2">
        <v>0.438</v>
      </c>
      <c r="I15" s="2">
        <v>0.60899999999999999</v>
      </c>
      <c r="J15" s="2">
        <v>0.58799999999999997</v>
      </c>
      <c r="K15" s="2">
        <v>0.60699999999999998</v>
      </c>
      <c r="L15" s="2">
        <v>0.53700000000000003</v>
      </c>
      <c r="M15" s="2">
        <v>0.17199999999999999</v>
      </c>
      <c r="N15" s="2">
        <v>0.216</v>
      </c>
      <c r="O15" s="2">
        <v>0.28499999999999998</v>
      </c>
      <c r="P15" s="2">
        <v>0.151</v>
      </c>
      <c r="Q15" s="2">
        <v>0.35099999999999998</v>
      </c>
      <c r="R15" s="2">
        <v>0.375</v>
      </c>
      <c r="S15" s="2">
        <v>0.23599999999999999</v>
      </c>
      <c r="T15" s="2">
        <v>0.26600000000000001</v>
      </c>
      <c r="U15" s="2">
        <v>0.10100000000000001</v>
      </c>
      <c r="V15" s="2">
        <v>0.26600000000000001</v>
      </c>
      <c r="W15" s="2">
        <v>0.49</v>
      </c>
      <c r="X15" s="2">
        <v>0.10299999999999999</v>
      </c>
      <c r="Y15" s="2">
        <v>0.4</v>
      </c>
      <c r="Z15" s="2">
        <v>0.376</v>
      </c>
      <c r="AA15" s="10">
        <v>0.54200000000000004</v>
      </c>
      <c r="AB15" s="2">
        <v>0.13700000000000001</v>
      </c>
      <c r="AC15" s="2">
        <v>0.59099999999999997</v>
      </c>
      <c r="AD15" s="2">
        <v>0.45700000000000002</v>
      </c>
      <c r="AE15" s="2">
        <v>0.50600000000000001</v>
      </c>
      <c r="AF15" s="2">
        <v>0.504</v>
      </c>
      <c r="AG15" s="2">
        <v>7.3999999999999996E-2</v>
      </c>
      <c r="AH15" s="2">
        <v>7.6999999999999999E-2</v>
      </c>
      <c r="AI15" s="2">
        <v>0.46800000000000003</v>
      </c>
      <c r="AJ15" s="2">
        <v>1.042</v>
      </c>
      <c r="AK15" s="2">
        <v>0.26700000000000002</v>
      </c>
      <c r="AL15" s="2">
        <v>8.8999999999999996E-2</v>
      </c>
      <c r="AM15" s="2">
        <v>0.106</v>
      </c>
      <c r="AN15" s="2">
        <v>0.49299999999999999</v>
      </c>
      <c r="AO15" s="2">
        <v>0.52300000000000002</v>
      </c>
      <c r="AP15" s="2">
        <v>0.434</v>
      </c>
      <c r="AQ15" s="2">
        <v>0.59499999999999997</v>
      </c>
      <c r="AR15" s="2">
        <v>0.436</v>
      </c>
      <c r="AS15" s="41">
        <v>-999.9</v>
      </c>
      <c r="AT15" s="41">
        <v>-999.9</v>
      </c>
      <c r="AU15" s="41">
        <v>-999.9</v>
      </c>
      <c r="AV15" s="41">
        <v>-999.9</v>
      </c>
      <c r="AW15" s="2">
        <v>0.39200000000000002</v>
      </c>
      <c r="AX15" s="2">
        <v>0.33800000000000002</v>
      </c>
      <c r="AY15" s="2">
        <v>0.20899999999999999</v>
      </c>
      <c r="AZ15" s="2">
        <v>0.25800000000000001</v>
      </c>
      <c r="BA15" s="2">
        <v>0.221</v>
      </c>
      <c r="BB15" s="2">
        <v>0.82899999999999996</v>
      </c>
      <c r="BC15" s="2">
        <v>0.191</v>
      </c>
      <c r="BD15" s="2">
        <v>0.23699999999999999</v>
      </c>
      <c r="BE15" s="2">
        <v>0.16400000000000001</v>
      </c>
      <c r="BF15" s="41">
        <v>-999.9</v>
      </c>
      <c r="BG15" s="35">
        <v>0.41099999999999998</v>
      </c>
      <c r="BH15" s="35">
        <v>0.28699999999999998</v>
      </c>
      <c r="BI15" s="35">
        <v>0.36599999999999999</v>
      </c>
      <c r="BJ15" s="35">
        <v>0.499</v>
      </c>
      <c r="BK15" s="35">
        <v>0.74099999999999999</v>
      </c>
      <c r="BL15" s="35">
        <v>0.47099999999999997</v>
      </c>
      <c r="BM15" s="35">
        <v>0.34</v>
      </c>
      <c r="BN15" s="35">
        <v>0.28699999999999998</v>
      </c>
      <c r="BO15" s="35">
        <v>0.68</v>
      </c>
      <c r="BP15" s="35">
        <v>0.371</v>
      </c>
      <c r="BQ15" s="35">
        <v>0.78500000000000003</v>
      </c>
      <c r="BR15" s="35">
        <v>0.26700000000000002</v>
      </c>
      <c r="BS15" s="35">
        <v>0.11799999999999999</v>
      </c>
      <c r="BT15" s="35">
        <v>0.31900000000000001</v>
      </c>
      <c r="BU15" s="35">
        <v>0.24399999999999999</v>
      </c>
      <c r="BV15" s="35">
        <v>0.36799999999999999</v>
      </c>
      <c r="BW15" s="35">
        <v>0.20699999999999999</v>
      </c>
      <c r="BX15" s="35">
        <v>0.23699999999999999</v>
      </c>
      <c r="BY15" s="41">
        <v>-999.9</v>
      </c>
      <c r="BZ15" s="35">
        <v>0.10199999999999999</v>
      </c>
      <c r="CA15" s="35">
        <v>9.6000000000000002E-2</v>
      </c>
      <c r="CB15" s="35">
        <v>0.63</v>
      </c>
      <c r="CC15" s="35">
        <v>0.45</v>
      </c>
      <c r="CD15" s="35">
        <v>0.42499999999999999</v>
      </c>
      <c r="CE15" s="35">
        <v>0.35599999999999998</v>
      </c>
      <c r="CF15" s="35">
        <v>0.248</v>
      </c>
      <c r="CG15" s="35">
        <v>0.33800000000000002</v>
      </c>
      <c r="CH15" s="35">
        <v>0.42199999999999999</v>
      </c>
      <c r="CI15" s="35">
        <v>0.54200000000000004</v>
      </c>
      <c r="CJ15" s="35">
        <v>0.47499999999999998</v>
      </c>
    </row>
    <row r="16" spans="1:88" x14ac:dyDescent="0.25">
      <c r="A16" s="2">
        <v>2004</v>
      </c>
      <c r="B16" s="2">
        <v>0.3</v>
      </c>
      <c r="C16" s="2">
        <v>0.45</v>
      </c>
      <c r="D16" s="2">
        <v>0.58399999999999996</v>
      </c>
      <c r="E16" s="2">
        <v>0.45100000000000001</v>
      </c>
      <c r="F16" s="2">
        <v>0.57899999999999996</v>
      </c>
      <c r="G16" s="2">
        <v>0.3</v>
      </c>
      <c r="H16" s="2">
        <v>0.26100000000000001</v>
      </c>
      <c r="I16" s="2">
        <v>0.54500000000000004</v>
      </c>
      <c r="J16" s="2">
        <v>0.54100000000000004</v>
      </c>
      <c r="K16" s="2">
        <v>0.47499999999999998</v>
      </c>
      <c r="L16" s="2">
        <v>0.46800000000000003</v>
      </c>
      <c r="M16" s="2">
        <v>0.13200000000000001</v>
      </c>
      <c r="N16" s="2">
        <v>0.222</v>
      </c>
      <c r="O16" s="2">
        <v>0.34200000000000003</v>
      </c>
      <c r="P16" s="2">
        <v>0.14699999999999999</v>
      </c>
      <c r="Q16" s="2">
        <v>0.34200000000000003</v>
      </c>
      <c r="R16" s="2">
        <v>0.36199999999999999</v>
      </c>
      <c r="S16" s="2">
        <v>0.307</v>
      </c>
      <c r="T16" s="2">
        <v>0.21299999999999999</v>
      </c>
      <c r="U16" s="2">
        <v>0.104</v>
      </c>
      <c r="V16" s="2">
        <v>0.253</v>
      </c>
      <c r="W16" s="2">
        <v>0.435</v>
      </c>
      <c r="X16" s="2">
        <v>8.6999999999999994E-2</v>
      </c>
      <c r="Y16" s="2">
        <v>0.35499999999999998</v>
      </c>
      <c r="Z16" s="2">
        <v>0.34699999999999998</v>
      </c>
      <c r="AA16" s="15">
        <v>0.439</v>
      </c>
      <c r="AB16" s="2">
        <v>0.122</v>
      </c>
      <c r="AC16" s="2">
        <v>0.63300000000000001</v>
      </c>
      <c r="AD16" s="2">
        <v>0.53100000000000003</v>
      </c>
      <c r="AE16" s="2">
        <v>0.50700000000000001</v>
      </c>
      <c r="AF16" s="2">
        <v>0.36299999999999999</v>
      </c>
      <c r="AG16" s="2">
        <v>6.8000000000000005E-2</v>
      </c>
      <c r="AH16" s="2">
        <v>3.6999999999999998E-2</v>
      </c>
      <c r="AI16" s="2">
        <v>0.49099999999999999</v>
      </c>
      <c r="AJ16" s="2">
        <v>0.79700000000000004</v>
      </c>
      <c r="AK16" s="2">
        <v>0.58199999999999996</v>
      </c>
      <c r="AL16" s="2">
        <v>0.111</v>
      </c>
      <c r="AM16" s="2">
        <v>0.13800000000000001</v>
      </c>
      <c r="AN16" s="2">
        <v>0.439</v>
      </c>
      <c r="AO16" s="2">
        <v>0.45200000000000001</v>
      </c>
      <c r="AP16" s="2">
        <v>0.29799999999999999</v>
      </c>
      <c r="AQ16" s="2">
        <v>0.53300000000000003</v>
      </c>
      <c r="AR16" s="2">
        <v>0.754</v>
      </c>
      <c r="AS16" s="41">
        <v>-999.9</v>
      </c>
      <c r="AT16" s="41">
        <v>-999.9</v>
      </c>
      <c r="AU16" s="41">
        <v>-999.9</v>
      </c>
      <c r="AV16" s="41">
        <v>-999.9</v>
      </c>
      <c r="AW16" s="2">
        <v>0.443</v>
      </c>
      <c r="AX16" s="41">
        <v>-999.9</v>
      </c>
      <c r="AY16" s="2">
        <v>0.251</v>
      </c>
      <c r="AZ16" s="2">
        <v>0.19500000000000001</v>
      </c>
      <c r="BA16" s="41">
        <v>-999.9</v>
      </c>
      <c r="BB16" s="41">
        <v>-999.9</v>
      </c>
      <c r="BC16" s="41">
        <v>-999.9</v>
      </c>
      <c r="BD16" s="2">
        <v>8.6999999999999994E-2</v>
      </c>
      <c r="BE16" s="2">
        <v>0.184</v>
      </c>
      <c r="BF16" s="41">
        <v>-999.9</v>
      </c>
      <c r="BG16" s="35">
        <v>0.44700000000000001</v>
      </c>
      <c r="BH16" s="35">
        <v>0.23699999999999999</v>
      </c>
      <c r="BI16" s="35">
        <v>0.38800000000000001</v>
      </c>
      <c r="BJ16" s="35">
        <v>0.505</v>
      </c>
      <c r="BK16" s="35">
        <v>0.55200000000000005</v>
      </c>
      <c r="BL16" s="35">
        <v>0.38800000000000001</v>
      </c>
      <c r="BM16" s="35">
        <v>0.21199999999999999</v>
      </c>
      <c r="BN16" s="35">
        <v>0.33800000000000002</v>
      </c>
      <c r="BO16" s="35">
        <v>1.577</v>
      </c>
      <c r="BP16" s="35">
        <v>0.54700000000000004</v>
      </c>
      <c r="BQ16" s="35">
        <v>0.61299999999999999</v>
      </c>
      <c r="BR16" s="35">
        <v>0.30599999999999999</v>
      </c>
      <c r="BS16" s="35">
        <v>0.106</v>
      </c>
      <c r="BT16" s="35">
        <v>0.19900000000000001</v>
      </c>
      <c r="BU16" s="35">
        <v>0.29099999999999998</v>
      </c>
      <c r="BV16" s="35">
        <v>0.32100000000000001</v>
      </c>
      <c r="BW16" s="35">
        <v>0.22700000000000001</v>
      </c>
      <c r="BX16" s="35">
        <v>0.26300000000000001</v>
      </c>
      <c r="BY16" s="35">
        <v>0.26900000000000002</v>
      </c>
      <c r="BZ16" s="35">
        <v>0.13100000000000001</v>
      </c>
      <c r="CA16" s="35">
        <v>0.26700000000000002</v>
      </c>
      <c r="CB16" s="35">
        <v>0.96899999999999997</v>
      </c>
      <c r="CC16" s="35">
        <v>0.42799999999999999</v>
      </c>
      <c r="CD16" s="35">
        <v>0.40400000000000003</v>
      </c>
      <c r="CE16" s="35">
        <v>0.434</v>
      </c>
      <c r="CF16" s="35">
        <v>0.33900000000000002</v>
      </c>
      <c r="CG16" s="35">
        <v>0.32600000000000001</v>
      </c>
      <c r="CH16" s="35">
        <v>0.34699999999999998</v>
      </c>
      <c r="CI16" s="35">
        <v>0.378</v>
      </c>
      <c r="CJ16" s="41">
        <v>-999.9</v>
      </c>
    </row>
    <row r="17" spans="1:88" x14ac:dyDescent="0.25">
      <c r="A17" s="2">
        <v>2005</v>
      </c>
      <c r="B17" s="2">
        <v>0.28399999999999997</v>
      </c>
      <c r="C17" s="2">
        <v>0.52100000000000002</v>
      </c>
      <c r="D17" s="2">
        <v>0.41699999999999998</v>
      </c>
      <c r="E17" s="2">
        <v>0.52900000000000003</v>
      </c>
      <c r="F17" s="2">
        <v>0.52</v>
      </c>
      <c r="G17" s="2">
        <v>0.315</v>
      </c>
      <c r="H17" s="2">
        <v>0.39300000000000002</v>
      </c>
      <c r="I17" s="2">
        <v>0.42499999999999999</v>
      </c>
      <c r="J17" s="2">
        <v>0.43</v>
      </c>
      <c r="K17" s="2">
        <v>0.60899999999999999</v>
      </c>
      <c r="L17" s="2">
        <v>0.46200000000000002</v>
      </c>
      <c r="M17" s="2">
        <v>0.27500000000000002</v>
      </c>
      <c r="N17" s="2">
        <v>0.21299999999999999</v>
      </c>
      <c r="O17" s="2">
        <v>0.33400000000000002</v>
      </c>
      <c r="P17" s="2">
        <v>0.13700000000000001</v>
      </c>
      <c r="Q17" s="2">
        <v>0.40699999999999997</v>
      </c>
      <c r="R17" s="2">
        <v>0.41</v>
      </c>
      <c r="S17" s="2">
        <v>0.36299999999999999</v>
      </c>
      <c r="T17" s="2">
        <v>0.25900000000000001</v>
      </c>
      <c r="U17" s="2">
        <v>0.128</v>
      </c>
      <c r="V17" s="2">
        <v>0.40400000000000003</v>
      </c>
      <c r="W17" s="2">
        <v>0.46500000000000002</v>
      </c>
      <c r="X17" s="2">
        <v>7.1999999999999995E-2</v>
      </c>
      <c r="Y17" s="2">
        <v>0.35899999999999999</v>
      </c>
      <c r="Z17" s="2">
        <v>0.35499999999999998</v>
      </c>
      <c r="AA17" s="10">
        <v>0.65800000000000003</v>
      </c>
      <c r="AB17" s="2">
        <v>9.4E-2</v>
      </c>
      <c r="AC17" s="2">
        <v>0.86599999999999999</v>
      </c>
      <c r="AD17" s="2">
        <v>0.48199999999999998</v>
      </c>
      <c r="AE17" s="2">
        <v>0.35499999999999998</v>
      </c>
      <c r="AF17" s="2">
        <v>0.47199999999999998</v>
      </c>
      <c r="AG17" s="2">
        <v>8.3000000000000004E-2</v>
      </c>
      <c r="AH17" s="2">
        <v>5.3999999999999999E-2</v>
      </c>
      <c r="AI17" s="2">
        <v>0.45700000000000002</v>
      </c>
      <c r="AJ17" s="2">
        <v>0.72399999999999998</v>
      </c>
      <c r="AK17" s="2">
        <v>0.44400000000000001</v>
      </c>
      <c r="AL17" s="41">
        <v>-999.9</v>
      </c>
      <c r="AM17" s="2">
        <v>0.13800000000000001</v>
      </c>
      <c r="AN17" s="2">
        <v>0.45100000000000001</v>
      </c>
      <c r="AO17" s="2">
        <v>0.50700000000000001</v>
      </c>
      <c r="AP17" s="2">
        <v>0.252</v>
      </c>
      <c r="AQ17" s="2">
        <v>0.375</v>
      </c>
      <c r="AR17" s="41">
        <v>-999.9</v>
      </c>
      <c r="AS17" s="41">
        <v>-999.9</v>
      </c>
      <c r="AT17" s="41">
        <v>-999.9</v>
      </c>
      <c r="AU17" s="41">
        <v>-999.9</v>
      </c>
      <c r="AV17" s="41">
        <v>-999.9</v>
      </c>
      <c r="AW17" s="2">
        <v>0.39500000000000002</v>
      </c>
      <c r="AX17" s="41">
        <v>-999.9</v>
      </c>
      <c r="AY17" s="2">
        <v>0.23599999999999999</v>
      </c>
      <c r="AZ17" s="2">
        <v>6.8000000000000005E-2</v>
      </c>
      <c r="BA17" s="41">
        <v>-999.9</v>
      </c>
      <c r="BB17" s="41">
        <v>-999.9</v>
      </c>
      <c r="BC17" s="41">
        <v>-999.9</v>
      </c>
      <c r="BD17" s="2">
        <v>0.20200000000000001</v>
      </c>
      <c r="BE17" s="2">
        <v>0.125</v>
      </c>
      <c r="BF17" s="41">
        <v>-999.9</v>
      </c>
      <c r="BG17" s="35">
        <v>0.51900000000000002</v>
      </c>
      <c r="BH17" s="35">
        <v>0.26300000000000001</v>
      </c>
      <c r="BI17" s="35">
        <v>0.33600000000000002</v>
      </c>
      <c r="BJ17" s="35">
        <v>0.52200000000000002</v>
      </c>
      <c r="BK17" s="35">
        <v>0.496</v>
      </c>
      <c r="BL17" s="35">
        <v>0.442</v>
      </c>
      <c r="BM17" s="35">
        <v>0.27</v>
      </c>
      <c r="BN17" s="35">
        <v>0.32800000000000001</v>
      </c>
      <c r="BO17" s="35">
        <v>1.6020000000000001</v>
      </c>
      <c r="BP17" s="35">
        <v>0.61899999999999999</v>
      </c>
      <c r="BQ17" s="35">
        <v>0.94199999999999995</v>
      </c>
      <c r="BR17" s="35">
        <v>0.28699999999999998</v>
      </c>
      <c r="BS17" s="35">
        <v>0.13300000000000001</v>
      </c>
      <c r="BT17" s="35">
        <v>0.25700000000000001</v>
      </c>
      <c r="BU17" s="35">
        <v>0.28499999999999998</v>
      </c>
      <c r="BV17" s="35">
        <v>0.36399999999999999</v>
      </c>
      <c r="BW17" s="35">
        <v>0.29599999999999999</v>
      </c>
      <c r="BX17" s="35">
        <v>0.248</v>
      </c>
      <c r="BY17" s="35">
        <v>0.34899999999999998</v>
      </c>
      <c r="BZ17" s="35">
        <v>0.113</v>
      </c>
      <c r="CA17" s="35">
        <v>5.5E-2</v>
      </c>
      <c r="CB17" s="35">
        <v>0.40799999999999997</v>
      </c>
      <c r="CC17" s="35">
        <v>0.45600000000000002</v>
      </c>
      <c r="CD17" s="35">
        <v>0.51500000000000001</v>
      </c>
      <c r="CE17" s="35">
        <v>0.46200000000000002</v>
      </c>
      <c r="CF17" s="35">
        <v>0.216</v>
      </c>
      <c r="CG17" s="35">
        <v>0.29799999999999999</v>
      </c>
      <c r="CH17" s="35">
        <v>0.28000000000000003</v>
      </c>
      <c r="CI17" s="35">
        <v>0.39800000000000002</v>
      </c>
      <c r="CJ17" s="35">
        <v>0.35899999999999999</v>
      </c>
    </row>
    <row r="18" spans="1:88" x14ac:dyDescent="0.25">
      <c r="A18" s="2">
        <v>2006</v>
      </c>
      <c r="B18" s="2">
        <v>0.255</v>
      </c>
      <c r="C18" s="2">
        <v>0.45700000000000002</v>
      </c>
      <c r="D18" s="2">
        <v>0.42699999999999999</v>
      </c>
      <c r="E18" s="2">
        <v>0.47399999999999998</v>
      </c>
      <c r="F18" s="2">
        <v>0.60299999999999998</v>
      </c>
      <c r="G18" s="2">
        <v>0.28399999999999997</v>
      </c>
      <c r="H18" s="2">
        <v>0.316</v>
      </c>
      <c r="I18" s="2">
        <v>0.375</v>
      </c>
      <c r="J18" s="2">
        <v>0.55100000000000005</v>
      </c>
      <c r="K18" s="2">
        <v>0.64700000000000002</v>
      </c>
      <c r="L18" s="2">
        <v>0.42399999999999999</v>
      </c>
      <c r="M18" s="2">
        <v>0.252</v>
      </c>
      <c r="N18" s="2">
        <v>0.26</v>
      </c>
      <c r="O18" s="2">
        <v>0.42199999999999999</v>
      </c>
      <c r="P18" s="2">
        <v>0.16500000000000001</v>
      </c>
      <c r="Q18" s="2">
        <v>0.307</v>
      </c>
      <c r="R18" s="2">
        <v>0.376</v>
      </c>
      <c r="S18" s="2">
        <v>0.30199999999999999</v>
      </c>
      <c r="T18" s="2">
        <v>0.20499999999999999</v>
      </c>
      <c r="U18" s="2">
        <v>9.5000000000000001E-2</v>
      </c>
      <c r="V18" s="2">
        <v>0.28799999999999998</v>
      </c>
      <c r="W18" s="2">
        <v>0.40400000000000003</v>
      </c>
      <c r="X18" s="2">
        <v>0.12</v>
      </c>
      <c r="Y18" s="2">
        <v>0.316</v>
      </c>
      <c r="Z18" s="2">
        <v>0.56599999999999995</v>
      </c>
      <c r="AA18" s="2">
        <v>0.52</v>
      </c>
      <c r="AB18" s="2">
        <v>0.08</v>
      </c>
      <c r="AC18" s="2">
        <v>0.57599999999999996</v>
      </c>
      <c r="AD18" s="2">
        <v>0.502</v>
      </c>
      <c r="AE18" s="2">
        <v>0.441</v>
      </c>
      <c r="AF18" s="2">
        <v>0.42399999999999999</v>
      </c>
      <c r="AG18" s="2">
        <v>9.8000000000000004E-2</v>
      </c>
      <c r="AH18" s="2">
        <v>7.5999999999999998E-2</v>
      </c>
      <c r="AI18" s="2">
        <v>0.38900000000000001</v>
      </c>
      <c r="AJ18" s="2">
        <v>0.92500000000000004</v>
      </c>
      <c r="AK18" s="2">
        <v>0.54400000000000004</v>
      </c>
      <c r="AL18" s="2">
        <v>0.09</v>
      </c>
      <c r="AM18" s="2">
        <v>0.13600000000000001</v>
      </c>
      <c r="AN18" s="2">
        <v>0.437</v>
      </c>
      <c r="AO18" s="2">
        <v>0.53300000000000003</v>
      </c>
      <c r="AP18" s="2">
        <v>0.313</v>
      </c>
      <c r="AQ18" s="2">
        <v>0.41899999999999998</v>
      </c>
      <c r="AR18" s="41">
        <v>-999.9</v>
      </c>
      <c r="AS18" s="41">
        <v>-999.9</v>
      </c>
      <c r="AT18" s="41">
        <v>-999.9</v>
      </c>
      <c r="AU18" s="41">
        <v>-999.9</v>
      </c>
      <c r="AV18" s="41">
        <v>-999.9</v>
      </c>
      <c r="AW18" s="2">
        <v>0.52600000000000002</v>
      </c>
      <c r="AX18" s="41">
        <v>-999.9</v>
      </c>
      <c r="AY18" s="2">
        <v>0.20699999999999999</v>
      </c>
      <c r="AZ18" s="41">
        <v>-999.9</v>
      </c>
      <c r="BA18" s="41">
        <v>-999.9</v>
      </c>
      <c r="BB18" s="41">
        <v>-999.9</v>
      </c>
      <c r="BC18" s="2">
        <v>0.13600000000000001</v>
      </c>
      <c r="BD18" s="2">
        <v>6.9000000000000006E-2</v>
      </c>
      <c r="BE18" s="2">
        <v>0.10299999999999999</v>
      </c>
      <c r="BF18" s="41">
        <v>-999.9</v>
      </c>
      <c r="BG18" s="35">
        <v>0.33800000000000002</v>
      </c>
      <c r="BH18" s="35">
        <v>0.218</v>
      </c>
      <c r="BI18" s="35">
        <v>0.32600000000000001</v>
      </c>
      <c r="BJ18" s="35">
        <v>0.46200000000000002</v>
      </c>
      <c r="BK18" s="35">
        <v>0.71199999999999997</v>
      </c>
      <c r="BL18" s="35">
        <v>0.49399999999999999</v>
      </c>
      <c r="BM18" s="35">
        <v>0.40100000000000002</v>
      </c>
      <c r="BN18" s="35">
        <v>0.27200000000000002</v>
      </c>
      <c r="BO18" s="35">
        <v>0.77600000000000002</v>
      </c>
      <c r="BP18" s="35">
        <v>0.84399999999999997</v>
      </c>
      <c r="BQ18" s="35">
        <v>0.82499999999999996</v>
      </c>
      <c r="BR18" s="35">
        <v>0.13800000000000001</v>
      </c>
      <c r="BS18" s="35">
        <v>0.13900000000000001</v>
      </c>
      <c r="BT18" s="35">
        <v>0.252</v>
      </c>
      <c r="BU18" s="35">
        <v>0.26300000000000001</v>
      </c>
      <c r="BV18" s="35">
        <v>0.30199999999999999</v>
      </c>
      <c r="BW18" s="35">
        <v>0.19500000000000001</v>
      </c>
      <c r="BX18" s="35">
        <v>0.186</v>
      </c>
      <c r="BY18" s="35">
        <v>0.375</v>
      </c>
      <c r="BZ18" s="35">
        <v>9.2999999999999999E-2</v>
      </c>
      <c r="CA18" s="35">
        <v>0.71199999999999997</v>
      </c>
      <c r="CB18" s="35">
        <v>0.46800000000000003</v>
      </c>
      <c r="CC18" s="35">
        <v>0.33200000000000002</v>
      </c>
      <c r="CD18" s="35">
        <v>0.44800000000000001</v>
      </c>
      <c r="CE18" s="35">
        <v>0.42699999999999999</v>
      </c>
      <c r="CF18" s="35">
        <v>0.29899999999999999</v>
      </c>
      <c r="CG18" s="35">
        <v>0.29899999999999999</v>
      </c>
      <c r="CH18" s="35">
        <v>0.34899999999999998</v>
      </c>
      <c r="CI18" s="35">
        <v>0.39200000000000002</v>
      </c>
      <c r="CJ18" s="35">
        <v>0.38900000000000001</v>
      </c>
    </row>
    <row r="19" spans="1:88" x14ac:dyDescent="0.25">
      <c r="A19" s="2">
        <v>2007</v>
      </c>
      <c r="B19" s="2">
        <v>0.23400000000000001</v>
      </c>
      <c r="C19" s="2">
        <v>0.40899999999999997</v>
      </c>
      <c r="D19" s="2">
        <v>0.41299999999999998</v>
      </c>
      <c r="E19" s="2">
        <v>0.49399999999999999</v>
      </c>
      <c r="F19" s="2">
        <v>0.40200000000000002</v>
      </c>
      <c r="G19" s="2">
        <v>0.26200000000000001</v>
      </c>
      <c r="H19" s="2">
        <v>0.26900000000000002</v>
      </c>
      <c r="I19" s="2">
        <v>0.34599999999999997</v>
      </c>
      <c r="J19" s="2">
        <v>0.39</v>
      </c>
      <c r="K19" s="2">
        <v>0.504</v>
      </c>
      <c r="L19" s="2">
        <v>0.36299999999999999</v>
      </c>
      <c r="M19" s="2">
        <v>0.251</v>
      </c>
      <c r="N19" s="2">
        <v>0.218</v>
      </c>
      <c r="O19" s="2">
        <v>0.34899999999999998</v>
      </c>
      <c r="P19" s="2">
        <v>0.14199999999999999</v>
      </c>
      <c r="Q19" s="2">
        <v>0.29499999999999998</v>
      </c>
      <c r="R19" s="2">
        <v>0.39600000000000002</v>
      </c>
      <c r="S19" s="2">
        <v>0.28299999999999997</v>
      </c>
      <c r="T19" s="2">
        <v>0.184</v>
      </c>
      <c r="U19" s="2">
        <v>8.5000000000000006E-2</v>
      </c>
      <c r="V19" s="2">
        <v>0.17699999999999999</v>
      </c>
      <c r="W19" s="2">
        <v>0.373</v>
      </c>
      <c r="X19" s="2">
        <v>5.8000000000000003E-2</v>
      </c>
      <c r="Y19" s="2">
        <v>0.38700000000000001</v>
      </c>
      <c r="Z19" s="2">
        <v>0.40500000000000003</v>
      </c>
      <c r="AA19" s="2">
        <v>0.46400000000000002</v>
      </c>
      <c r="AB19" s="2">
        <v>7.4999999999999997E-2</v>
      </c>
      <c r="AC19" s="2">
        <v>0.60499999999999998</v>
      </c>
      <c r="AD19" s="2">
        <v>0.35099999999999998</v>
      </c>
      <c r="AE19" s="2">
        <v>0.34300000000000003</v>
      </c>
      <c r="AF19" s="2">
        <v>0.32600000000000001</v>
      </c>
      <c r="AG19" s="2">
        <v>8.2000000000000003E-2</v>
      </c>
      <c r="AH19" s="2">
        <v>3.7999999999999999E-2</v>
      </c>
      <c r="AI19" s="2">
        <v>0.503</v>
      </c>
      <c r="AJ19" s="2">
        <v>0.74299999999999999</v>
      </c>
      <c r="AK19" s="2">
        <v>0.48799999999999999</v>
      </c>
      <c r="AL19" s="41">
        <v>-999.9</v>
      </c>
      <c r="AM19" s="2">
        <v>0.17</v>
      </c>
      <c r="AN19" s="2">
        <v>0.35399999999999998</v>
      </c>
      <c r="AO19" s="2">
        <v>0.33600000000000002</v>
      </c>
      <c r="AP19" s="2">
        <v>0.29699999999999999</v>
      </c>
      <c r="AQ19" s="2">
        <v>0.38400000000000001</v>
      </c>
      <c r="AR19" s="41">
        <v>-999.9</v>
      </c>
      <c r="AS19" s="41">
        <v>-999.9</v>
      </c>
      <c r="AT19" s="41">
        <v>-999.9</v>
      </c>
      <c r="AU19" s="41">
        <v>-999.9</v>
      </c>
      <c r="AV19" s="41">
        <v>-999.9</v>
      </c>
      <c r="AW19" s="2">
        <v>0.41899999999999998</v>
      </c>
      <c r="AX19" s="41">
        <v>-999.9</v>
      </c>
      <c r="AY19" s="2">
        <v>0.22600000000000001</v>
      </c>
      <c r="AZ19" s="41">
        <v>-999.9</v>
      </c>
      <c r="BA19" s="41">
        <v>-999.9</v>
      </c>
      <c r="BB19" s="41">
        <v>-999.9</v>
      </c>
      <c r="BC19" s="2">
        <v>0.19500000000000001</v>
      </c>
      <c r="BD19" s="41">
        <v>-999.9</v>
      </c>
      <c r="BE19" s="2">
        <v>0.26</v>
      </c>
      <c r="BF19" s="41">
        <v>-999.9</v>
      </c>
      <c r="BG19" s="35">
        <v>0.35799999999999998</v>
      </c>
      <c r="BH19" s="35">
        <v>0.20499999999999999</v>
      </c>
      <c r="BI19" s="35">
        <v>0.28599999999999998</v>
      </c>
      <c r="BJ19" s="35">
        <v>0.38600000000000001</v>
      </c>
      <c r="BK19" s="35">
        <v>0.45400000000000001</v>
      </c>
      <c r="BL19" s="35">
        <v>0.38700000000000001</v>
      </c>
      <c r="BM19" s="35">
        <v>0.19</v>
      </c>
      <c r="BN19" s="35">
        <v>0.26800000000000002</v>
      </c>
      <c r="BO19" s="35">
        <v>0.51400000000000001</v>
      </c>
      <c r="BP19" s="35">
        <v>0.38500000000000001</v>
      </c>
      <c r="BQ19" s="35">
        <v>0.35899999999999999</v>
      </c>
      <c r="BR19" s="41">
        <v>-999.9</v>
      </c>
      <c r="BS19" s="35">
        <v>0.115</v>
      </c>
      <c r="BT19" s="35">
        <v>0.19800000000000001</v>
      </c>
      <c r="BU19" s="35">
        <v>0.29099999999999998</v>
      </c>
      <c r="BV19" s="35">
        <v>0.28299999999999997</v>
      </c>
      <c r="BW19" s="35">
        <v>0.20899999999999999</v>
      </c>
      <c r="BX19" s="35">
        <v>0.19600000000000001</v>
      </c>
      <c r="BY19" s="35">
        <v>0.55700000000000005</v>
      </c>
      <c r="BZ19" s="35">
        <v>8.2000000000000003E-2</v>
      </c>
      <c r="CA19" s="35">
        <v>0.19</v>
      </c>
      <c r="CB19" s="35">
        <v>0.56000000000000005</v>
      </c>
      <c r="CC19" s="41">
        <v>-999.9</v>
      </c>
      <c r="CD19" s="35">
        <v>0.38800000000000001</v>
      </c>
      <c r="CE19" s="35">
        <v>0.45700000000000002</v>
      </c>
      <c r="CF19" s="35">
        <v>0.26900000000000002</v>
      </c>
      <c r="CG19" s="35">
        <v>0.308</v>
      </c>
      <c r="CH19" s="35">
        <v>0.28199999999999997</v>
      </c>
      <c r="CI19" s="35">
        <v>0.38100000000000001</v>
      </c>
      <c r="CJ19" s="35">
        <v>0.34499999999999997</v>
      </c>
    </row>
    <row r="20" spans="1:88" x14ac:dyDescent="0.25">
      <c r="A20" s="2">
        <v>2008</v>
      </c>
      <c r="B20" s="2">
        <v>0.26100000000000001</v>
      </c>
      <c r="C20" s="2">
        <v>0.51600000000000001</v>
      </c>
      <c r="D20" s="2">
        <v>0.42399999999999999</v>
      </c>
      <c r="E20" s="2">
        <v>0.36799999999999999</v>
      </c>
      <c r="F20" s="2">
        <v>0.434</v>
      </c>
      <c r="G20" s="2">
        <v>0.26500000000000001</v>
      </c>
      <c r="H20" s="2">
        <v>0.25800000000000001</v>
      </c>
      <c r="I20" s="2">
        <v>0.34300000000000003</v>
      </c>
      <c r="J20" s="2">
        <v>0.44400000000000001</v>
      </c>
      <c r="K20" s="2">
        <v>0.46700000000000003</v>
      </c>
      <c r="L20" s="2">
        <v>0.372</v>
      </c>
      <c r="M20" s="2">
        <v>0.23100000000000001</v>
      </c>
      <c r="N20" s="2">
        <v>0.216</v>
      </c>
      <c r="O20" s="2">
        <v>0.39400000000000002</v>
      </c>
      <c r="P20" s="2">
        <v>0.13800000000000001</v>
      </c>
      <c r="Q20" s="2">
        <v>0.25900000000000001</v>
      </c>
      <c r="R20" s="2">
        <v>0.309</v>
      </c>
      <c r="S20" s="2">
        <v>0.224</v>
      </c>
      <c r="T20" s="2">
        <v>0.13500000000000001</v>
      </c>
      <c r="U20" s="2">
        <v>7.5999999999999998E-2</v>
      </c>
      <c r="V20" s="2">
        <v>0.222</v>
      </c>
      <c r="W20" s="2">
        <v>0.29199999999999998</v>
      </c>
      <c r="X20" s="2">
        <v>6.0999999999999999E-2</v>
      </c>
      <c r="Y20" s="2">
        <v>0.311</v>
      </c>
      <c r="Z20" s="2">
        <v>0.34399999999999997</v>
      </c>
      <c r="AA20" s="2">
        <v>0.39600000000000002</v>
      </c>
      <c r="AB20" s="2">
        <v>0.11</v>
      </c>
      <c r="AC20" s="2">
        <v>0.51700000000000002</v>
      </c>
      <c r="AD20" s="2">
        <v>0.48899999999999999</v>
      </c>
      <c r="AE20" s="2">
        <v>0.38</v>
      </c>
      <c r="AF20" s="2">
        <v>0.34799999999999998</v>
      </c>
      <c r="AG20" s="2">
        <v>0.08</v>
      </c>
      <c r="AH20" s="2">
        <v>7.3999999999999996E-2</v>
      </c>
      <c r="AI20" s="2">
        <v>0.41899999999999998</v>
      </c>
      <c r="AJ20" s="2">
        <v>0.76700000000000002</v>
      </c>
      <c r="AK20" s="2">
        <v>0.34499999999999997</v>
      </c>
      <c r="AL20" s="2">
        <v>6.9000000000000006E-2</v>
      </c>
      <c r="AM20" s="2">
        <v>0.19500000000000001</v>
      </c>
      <c r="AN20" s="2">
        <v>0.38300000000000001</v>
      </c>
      <c r="AO20" s="2">
        <v>0.439</v>
      </c>
      <c r="AP20" s="2">
        <v>0.28699999999999998</v>
      </c>
      <c r="AQ20" s="2">
        <v>0.54700000000000004</v>
      </c>
      <c r="AR20" s="41">
        <v>-999.9</v>
      </c>
      <c r="AS20" s="41">
        <v>-999.9</v>
      </c>
      <c r="AT20" s="41">
        <v>-999.9</v>
      </c>
      <c r="AU20" s="41">
        <v>-999.9</v>
      </c>
      <c r="AV20" s="41">
        <v>-999.9</v>
      </c>
      <c r="AW20" s="41">
        <v>-999.9</v>
      </c>
      <c r="AX20" s="41">
        <v>-999.9</v>
      </c>
      <c r="AY20" s="2">
        <v>0.19600000000000001</v>
      </c>
      <c r="AZ20" s="41">
        <v>-999.9</v>
      </c>
      <c r="BA20" s="41">
        <v>-999.9</v>
      </c>
      <c r="BB20" s="41">
        <v>-999.9</v>
      </c>
      <c r="BC20" s="2">
        <v>5.5E-2</v>
      </c>
      <c r="BD20" s="41">
        <v>-999.9</v>
      </c>
      <c r="BE20" s="2">
        <v>0.10199999999999999</v>
      </c>
      <c r="BF20" s="41">
        <v>-999.9</v>
      </c>
      <c r="BG20" s="35">
        <v>0.433</v>
      </c>
      <c r="BH20" s="35">
        <v>0.20599999999999999</v>
      </c>
      <c r="BI20" s="35">
        <v>0.29699999999999999</v>
      </c>
      <c r="BJ20" s="35">
        <v>0.434</v>
      </c>
      <c r="BK20" s="35">
        <v>0.53500000000000003</v>
      </c>
      <c r="BL20" s="35">
        <v>0.38400000000000001</v>
      </c>
      <c r="BM20" s="35">
        <v>0.24</v>
      </c>
      <c r="BN20" s="35">
        <v>0.21299999999999999</v>
      </c>
      <c r="BO20" s="35">
        <v>0.34599999999999997</v>
      </c>
      <c r="BP20" s="35">
        <v>0.29399999999999998</v>
      </c>
      <c r="BQ20" s="35">
        <v>0.26700000000000002</v>
      </c>
      <c r="BR20" s="35">
        <v>0.10299999999999999</v>
      </c>
      <c r="BS20" s="35">
        <v>0.122</v>
      </c>
      <c r="BT20" s="35">
        <v>0.23300000000000001</v>
      </c>
      <c r="BU20" s="35">
        <v>0.193</v>
      </c>
      <c r="BV20" s="35">
        <v>0.222</v>
      </c>
      <c r="BW20" s="35">
        <v>0.17899999999999999</v>
      </c>
      <c r="BX20" s="35">
        <v>0.16400000000000001</v>
      </c>
      <c r="BY20" s="35">
        <v>0.379</v>
      </c>
      <c r="BZ20" s="35">
        <v>0.127</v>
      </c>
      <c r="CA20" s="35">
        <v>0.39100000000000001</v>
      </c>
      <c r="CB20" s="35">
        <v>0.442</v>
      </c>
      <c r="CC20" s="35">
        <v>0.36899999999999999</v>
      </c>
      <c r="CD20" s="35">
        <v>0.443</v>
      </c>
      <c r="CE20" s="35">
        <v>0.4</v>
      </c>
      <c r="CF20" s="35">
        <v>0.27900000000000003</v>
      </c>
      <c r="CG20" s="35">
        <v>0.30599999999999999</v>
      </c>
      <c r="CH20" s="35">
        <v>0.26600000000000001</v>
      </c>
      <c r="CI20" s="35">
        <v>0.32200000000000001</v>
      </c>
      <c r="CJ20" s="35">
        <v>0.32600000000000001</v>
      </c>
    </row>
    <row r="21" spans="1:88" x14ac:dyDescent="0.25">
      <c r="A21" s="2">
        <v>2009</v>
      </c>
      <c r="B21" s="2">
        <v>0.28899999999999998</v>
      </c>
      <c r="C21" s="2">
        <v>0.49</v>
      </c>
      <c r="D21" s="2">
        <v>0.46899999999999997</v>
      </c>
      <c r="E21" s="2">
        <v>0.38800000000000001</v>
      </c>
      <c r="F21" s="2">
        <v>0.39400000000000002</v>
      </c>
      <c r="G21" s="2">
        <v>0.3</v>
      </c>
      <c r="H21" s="2">
        <v>0.27100000000000002</v>
      </c>
      <c r="I21" s="2">
        <v>0.33100000000000002</v>
      </c>
      <c r="J21" s="2">
        <v>0.38700000000000001</v>
      </c>
      <c r="K21" s="2">
        <v>0.51800000000000002</v>
      </c>
      <c r="L21" s="2">
        <v>0.43099999999999999</v>
      </c>
      <c r="M21" s="2">
        <v>0.17100000000000001</v>
      </c>
      <c r="N21" s="2">
        <v>0.23799999999999999</v>
      </c>
      <c r="O21" s="2">
        <v>0.314</v>
      </c>
      <c r="P21" s="2">
        <v>0.124</v>
      </c>
      <c r="Q21" s="2">
        <v>0.27800000000000002</v>
      </c>
      <c r="R21" s="2">
        <v>0.29799999999999999</v>
      </c>
      <c r="S21" s="2">
        <v>0.2</v>
      </c>
      <c r="T21" s="2">
        <v>8.5999999999999993E-2</v>
      </c>
      <c r="U21" s="2">
        <v>9.4E-2</v>
      </c>
      <c r="V21" s="2">
        <v>0.192</v>
      </c>
      <c r="W21" s="2">
        <v>0.39800000000000002</v>
      </c>
      <c r="X21" s="2">
        <v>8.5999999999999993E-2</v>
      </c>
      <c r="Y21" s="2">
        <v>0.35399999999999998</v>
      </c>
      <c r="Z21" s="2">
        <v>0.316</v>
      </c>
      <c r="AA21" s="2">
        <v>0.42599999999999999</v>
      </c>
      <c r="AB21" s="2">
        <v>6.8000000000000005E-2</v>
      </c>
      <c r="AC21" s="2">
        <v>0.54700000000000004</v>
      </c>
      <c r="AD21" s="2">
        <v>0.78200000000000003</v>
      </c>
      <c r="AE21" s="2">
        <v>0.311</v>
      </c>
      <c r="AF21" s="2">
        <v>0.438</v>
      </c>
      <c r="AG21" s="2">
        <v>6.2E-2</v>
      </c>
      <c r="AH21" s="2">
        <v>5.1999999999999998E-2</v>
      </c>
      <c r="AI21" s="2">
        <v>0.38900000000000001</v>
      </c>
      <c r="AJ21" s="2">
        <v>0.64300000000000002</v>
      </c>
      <c r="AK21" s="2">
        <v>0.40500000000000003</v>
      </c>
      <c r="AL21" s="2">
        <v>6.8000000000000005E-2</v>
      </c>
      <c r="AM21" s="2">
        <v>0.14299999999999999</v>
      </c>
      <c r="AN21" s="2">
        <v>0.42199999999999999</v>
      </c>
      <c r="AO21" s="2">
        <v>0.40899999999999997</v>
      </c>
      <c r="AP21" s="2">
        <v>0.26200000000000001</v>
      </c>
      <c r="AQ21" s="2">
        <v>0.48699999999999999</v>
      </c>
      <c r="AR21" s="41">
        <v>-999.9</v>
      </c>
      <c r="AS21" s="41">
        <v>-999.9</v>
      </c>
      <c r="AT21" s="2">
        <v>0.161</v>
      </c>
      <c r="AU21" s="41">
        <v>-999.9</v>
      </c>
      <c r="AV21" s="41">
        <v>-999.9</v>
      </c>
      <c r="AW21" s="41">
        <v>-999.9</v>
      </c>
      <c r="AX21" s="41">
        <v>-999.9</v>
      </c>
      <c r="AY21" s="41">
        <v>-999.9</v>
      </c>
      <c r="AZ21" s="41">
        <v>-999.9</v>
      </c>
      <c r="BA21" s="41">
        <v>-999.9</v>
      </c>
      <c r="BB21" s="41">
        <v>-999.9</v>
      </c>
      <c r="BC21" s="41">
        <v>-999.9</v>
      </c>
      <c r="BD21" s="2">
        <v>7.9000000000000001E-2</v>
      </c>
      <c r="BE21" s="2">
        <v>0.11</v>
      </c>
      <c r="BF21" s="2">
        <v>0.36099999999999999</v>
      </c>
      <c r="BG21" s="35">
        <v>0.38900000000000001</v>
      </c>
      <c r="BH21" s="35">
        <v>0.28000000000000003</v>
      </c>
      <c r="BI21" s="35">
        <v>0.29299999999999998</v>
      </c>
      <c r="BJ21" s="35">
        <v>0.43099999999999999</v>
      </c>
      <c r="BK21" s="35">
        <v>0.51100000000000001</v>
      </c>
      <c r="BL21" s="35">
        <v>0.42099999999999999</v>
      </c>
      <c r="BM21" s="35">
        <v>0.41899999999999998</v>
      </c>
      <c r="BN21" s="35">
        <v>0.21099999999999999</v>
      </c>
      <c r="BO21" s="35">
        <v>0.378</v>
      </c>
      <c r="BP21" s="35">
        <v>0.82499999999999996</v>
      </c>
      <c r="BQ21" s="35">
        <v>0.245</v>
      </c>
      <c r="BR21" s="35">
        <v>7.9000000000000001E-2</v>
      </c>
      <c r="BS21" s="35">
        <v>0.13600000000000001</v>
      </c>
      <c r="BT21" s="35">
        <v>0.19800000000000001</v>
      </c>
      <c r="BU21" s="35">
        <v>0.224</v>
      </c>
      <c r="BV21" s="35">
        <v>0.30399999999999999</v>
      </c>
      <c r="BW21" s="35">
        <v>0.17799999999999999</v>
      </c>
      <c r="BX21" s="35">
        <v>0.18099999999999999</v>
      </c>
      <c r="BY21" s="35">
        <v>0.24099999999999999</v>
      </c>
      <c r="BZ21" s="35">
        <v>8.1000000000000003E-2</v>
      </c>
      <c r="CA21" s="35">
        <v>7.1999999999999995E-2</v>
      </c>
      <c r="CB21" s="35">
        <v>0.75</v>
      </c>
      <c r="CC21" s="35">
        <v>0.34699999999999998</v>
      </c>
      <c r="CD21" s="35">
        <v>0.32500000000000001</v>
      </c>
      <c r="CE21" s="35">
        <v>0.36599999999999999</v>
      </c>
      <c r="CF21" s="35">
        <v>0.26500000000000001</v>
      </c>
      <c r="CG21" s="35">
        <v>0.28799999999999998</v>
      </c>
      <c r="CH21" s="35">
        <v>0.252</v>
      </c>
      <c r="CI21" s="35">
        <v>0.41899999999999998</v>
      </c>
      <c r="CJ21" s="35">
        <v>0.38200000000000001</v>
      </c>
    </row>
    <row r="22" spans="1:88" x14ac:dyDescent="0.25">
      <c r="A22" s="2">
        <v>2010</v>
      </c>
      <c r="B22" s="2">
        <v>0.27300000000000002</v>
      </c>
      <c r="C22" s="2">
        <v>0.34499999999999997</v>
      </c>
      <c r="D22" s="2">
        <v>0.32600000000000001</v>
      </c>
      <c r="E22" s="2">
        <v>0.39</v>
      </c>
      <c r="F22" s="2">
        <v>0.372</v>
      </c>
      <c r="G22" s="2">
        <v>0.26</v>
      </c>
      <c r="H22" s="2">
        <v>0.309</v>
      </c>
      <c r="I22" s="2">
        <v>0.34899999999999998</v>
      </c>
      <c r="J22" s="2">
        <v>0.43099999999999999</v>
      </c>
      <c r="K22" s="2">
        <v>0.39100000000000001</v>
      </c>
      <c r="L22" s="2">
        <v>0.36899999999999999</v>
      </c>
      <c r="M22" s="2">
        <v>0.23699999999999999</v>
      </c>
      <c r="N22" s="2">
        <v>0.23100000000000001</v>
      </c>
      <c r="O22" s="2">
        <v>0.373</v>
      </c>
      <c r="P22" s="2">
        <v>0.17299999999999999</v>
      </c>
      <c r="Q22" s="2">
        <v>0.28799999999999998</v>
      </c>
      <c r="R22" s="2">
        <v>0.34</v>
      </c>
      <c r="S22" s="2">
        <v>0.27700000000000002</v>
      </c>
      <c r="T22" s="2">
        <v>0.216</v>
      </c>
      <c r="U22" s="2">
        <v>9.1999999999999998E-2</v>
      </c>
      <c r="V22" s="2">
        <v>0.214</v>
      </c>
      <c r="W22" s="2">
        <v>0.42899999999999999</v>
      </c>
      <c r="X22" s="2">
        <v>8.8999999999999996E-2</v>
      </c>
      <c r="Y22" s="2">
        <v>0.27400000000000002</v>
      </c>
      <c r="Z22" s="2">
        <v>0.27900000000000003</v>
      </c>
      <c r="AA22" s="2">
        <v>0.23899999999999999</v>
      </c>
      <c r="AB22" s="2">
        <v>6.2E-2</v>
      </c>
      <c r="AC22" s="2">
        <v>0.504</v>
      </c>
      <c r="AD22" s="2">
        <v>0.55800000000000005</v>
      </c>
      <c r="AE22" s="2">
        <v>0.39100000000000001</v>
      </c>
      <c r="AF22" s="2">
        <v>0.45900000000000002</v>
      </c>
      <c r="AG22" s="2">
        <v>8.2000000000000003E-2</v>
      </c>
      <c r="AH22" s="2">
        <v>0.05</v>
      </c>
      <c r="AI22" s="2">
        <v>0.33100000000000002</v>
      </c>
      <c r="AJ22" s="2">
        <v>0.746</v>
      </c>
      <c r="AK22" s="2">
        <v>0.41599999999999998</v>
      </c>
      <c r="AL22" s="2">
        <v>3.6999999999999998E-2</v>
      </c>
      <c r="AM22" s="2">
        <v>0.219</v>
      </c>
      <c r="AN22" s="2">
        <v>0.44500000000000001</v>
      </c>
      <c r="AO22" s="2">
        <v>0.51300000000000001</v>
      </c>
      <c r="AP22" s="2">
        <v>0.22800000000000001</v>
      </c>
      <c r="AQ22" s="41">
        <v>-999.9</v>
      </c>
      <c r="AR22" s="41">
        <v>-999.9</v>
      </c>
      <c r="AS22" s="41">
        <v>-999.9</v>
      </c>
      <c r="AT22" s="2">
        <v>0.121</v>
      </c>
      <c r="AU22" s="41">
        <v>-999.9</v>
      </c>
      <c r="AV22" s="41">
        <v>-999.9</v>
      </c>
      <c r="AW22" s="41">
        <v>-999.9</v>
      </c>
      <c r="AX22" s="41">
        <v>-999.9</v>
      </c>
      <c r="AY22" s="41">
        <v>-999.9</v>
      </c>
      <c r="AZ22" s="41">
        <v>-999.9</v>
      </c>
      <c r="BA22" s="41">
        <v>-999.9</v>
      </c>
      <c r="BB22" s="41">
        <v>-999.9</v>
      </c>
      <c r="BC22" s="41">
        <v>-999.9</v>
      </c>
      <c r="BD22" s="41">
        <v>-999.9</v>
      </c>
      <c r="BE22" s="41">
        <v>-999.9</v>
      </c>
      <c r="BF22" s="2">
        <v>0.34</v>
      </c>
      <c r="BG22" s="35">
        <v>0.36499999999999999</v>
      </c>
      <c r="BH22" s="35">
        <v>0.22</v>
      </c>
      <c r="BI22" s="35">
        <v>0.32800000000000001</v>
      </c>
      <c r="BJ22" s="35">
        <v>0.314</v>
      </c>
      <c r="BK22" s="35">
        <v>0.44500000000000001</v>
      </c>
      <c r="BL22" s="35">
        <v>0.32400000000000001</v>
      </c>
      <c r="BM22" s="35">
        <v>0.28799999999999998</v>
      </c>
      <c r="BN22" s="35">
        <v>0.18099999999999999</v>
      </c>
      <c r="BO22" s="35">
        <v>0.78</v>
      </c>
      <c r="BP22" s="35">
        <v>0.40899999999999997</v>
      </c>
      <c r="BQ22" s="35">
        <v>0.37</v>
      </c>
      <c r="BR22" s="41">
        <v>-999.9</v>
      </c>
      <c r="BS22" s="35">
        <v>0.14199999999999999</v>
      </c>
      <c r="BT22" s="41">
        <v>-999.9</v>
      </c>
      <c r="BU22" s="35">
        <v>0.246</v>
      </c>
      <c r="BV22" s="35">
        <v>0.27200000000000002</v>
      </c>
      <c r="BW22" s="35">
        <v>0.21199999999999999</v>
      </c>
      <c r="BX22" s="35">
        <v>0.15</v>
      </c>
      <c r="BY22" s="35">
        <v>0.443</v>
      </c>
      <c r="BZ22" s="35">
        <v>5.1999999999999998E-2</v>
      </c>
      <c r="CA22" s="35">
        <v>5.5E-2</v>
      </c>
      <c r="CB22" s="35">
        <v>0.14799999999999999</v>
      </c>
      <c r="CC22" s="35">
        <v>0.33200000000000002</v>
      </c>
      <c r="CD22" s="35">
        <v>0.32500000000000001</v>
      </c>
      <c r="CE22" s="35">
        <v>0.33700000000000002</v>
      </c>
      <c r="CF22" s="35">
        <v>0.26400000000000001</v>
      </c>
      <c r="CG22" s="35">
        <v>0.245</v>
      </c>
      <c r="CH22" s="35">
        <v>0.23300000000000001</v>
      </c>
      <c r="CI22" s="35">
        <v>0.26400000000000001</v>
      </c>
      <c r="CJ22" s="35">
        <v>0.37</v>
      </c>
    </row>
    <row r="23" spans="1:88" x14ac:dyDescent="0.25">
      <c r="A23" s="2">
        <v>2011</v>
      </c>
      <c r="B23" s="2">
        <v>0.24</v>
      </c>
      <c r="C23" s="2">
        <v>0.38800000000000001</v>
      </c>
      <c r="D23" s="2">
        <v>0.33500000000000002</v>
      </c>
      <c r="E23" s="2">
        <v>0.39300000000000002</v>
      </c>
      <c r="F23" s="2">
        <v>0.38700000000000001</v>
      </c>
      <c r="G23" s="2">
        <v>0.20799999999999999</v>
      </c>
      <c r="H23" s="2">
        <v>0.26500000000000001</v>
      </c>
      <c r="I23" s="2">
        <v>0.26600000000000001</v>
      </c>
      <c r="J23" s="2">
        <v>0.378</v>
      </c>
      <c r="K23" s="2">
        <v>0.39300000000000002</v>
      </c>
      <c r="L23" s="2">
        <v>0.40400000000000003</v>
      </c>
      <c r="M23" s="2">
        <v>0.2</v>
      </c>
      <c r="N23" s="2">
        <v>0.19600000000000001</v>
      </c>
      <c r="O23" s="2">
        <v>0.309</v>
      </c>
      <c r="P23" s="2">
        <v>0.14000000000000001</v>
      </c>
      <c r="Q23" s="2">
        <v>0.23</v>
      </c>
      <c r="R23" s="2">
        <v>0.29399999999999998</v>
      </c>
      <c r="S23" s="2">
        <v>0.17</v>
      </c>
      <c r="T23" s="2">
        <v>0.18</v>
      </c>
      <c r="U23" s="2">
        <v>5.8000000000000003E-2</v>
      </c>
      <c r="V23" s="2">
        <v>0.27400000000000002</v>
      </c>
      <c r="W23" s="2">
        <v>0.44900000000000001</v>
      </c>
      <c r="X23" s="2">
        <v>5.8999999999999997E-2</v>
      </c>
      <c r="Y23" s="2">
        <v>0.34899999999999998</v>
      </c>
      <c r="Z23" s="2">
        <v>0.32500000000000001</v>
      </c>
      <c r="AA23" s="2">
        <v>0.39100000000000001</v>
      </c>
      <c r="AB23" s="2">
        <v>5.2999999999999999E-2</v>
      </c>
      <c r="AC23" s="2">
        <v>0.51600000000000001</v>
      </c>
      <c r="AD23" s="2">
        <v>0.50900000000000001</v>
      </c>
      <c r="AE23" s="2">
        <v>0.48299999999999998</v>
      </c>
      <c r="AF23" s="2">
        <v>0.38500000000000001</v>
      </c>
      <c r="AG23" s="2">
        <v>6.3E-2</v>
      </c>
      <c r="AH23" s="2">
        <v>4.7E-2</v>
      </c>
      <c r="AI23" s="2">
        <v>0.35699999999999998</v>
      </c>
      <c r="AJ23" s="2">
        <v>0.504</v>
      </c>
      <c r="AK23" s="2">
        <v>0.43099999999999999</v>
      </c>
      <c r="AL23" s="2">
        <v>0.219</v>
      </c>
      <c r="AM23" s="2">
        <v>0.17</v>
      </c>
      <c r="AN23" s="2">
        <v>0.39600000000000002</v>
      </c>
      <c r="AO23" s="2">
        <v>0.436</v>
      </c>
      <c r="AP23" s="2">
        <v>0.27200000000000002</v>
      </c>
      <c r="AQ23" s="41">
        <v>-999.9</v>
      </c>
      <c r="AR23" s="41">
        <v>-999.9</v>
      </c>
      <c r="AS23" s="41">
        <v>-999.9</v>
      </c>
      <c r="AT23" s="2">
        <v>0.187</v>
      </c>
      <c r="AU23" s="41">
        <v>-999.9</v>
      </c>
      <c r="AV23" s="41">
        <v>-999.9</v>
      </c>
      <c r="AW23" s="41">
        <v>-999.9</v>
      </c>
      <c r="AX23" s="41">
        <v>-999.9</v>
      </c>
      <c r="AY23" s="41">
        <v>-999.9</v>
      </c>
      <c r="AZ23" s="41">
        <v>-999.9</v>
      </c>
      <c r="BA23" s="41">
        <v>-999.9</v>
      </c>
      <c r="BB23" s="41">
        <v>-999.9</v>
      </c>
      <c r="BC23" s="41">
        <v>-999.9</v>
      </c>
      <c r="BD23" s="41">
        <v>-999.9</v>
      </c>
      <c r="BE23" s="41">
        <v>-999.9</v>
      </c>
      <c r="BF23" s="2">
        <v>0.38200000000000001</v>
      </c>
      <c r="BG23" s="35">
        <v>0.32600000000000001</v>
      </c>
      <c r="BH23" s="35">
        <v>0.19800000000000001</v>
      </c>
      <c r="BI23" s="35">
        <v>0.254</v>
      </c>
      <c r="BJ23" s="35">
        <v>0.308</v>
      </c>
      <c r="BK23" s="35">
        <v>0.36</v>
      </c>
      <c r="BL23" s="35">
        <v>0.36199999999999999</v>
      </c>
      <c r="BM23" s="35">
        <v>0.31</v>
      </c>
      <c r="BN23" s="35">
        <v>0.19500000000000001</v>
      </c>
      <c r="BO23" s="35">
        <v>0.72899999999999998</v>
      </c>
      <c r="BP23" s="35">
        <v>0.69599999999999995</v>
      </c>
      <c r="BQ23" s="35">
        <v>0.56999999999999995</v>
      </c>
      <c r="BR23" s="35">
        <v>7.0000000000000007E-2</v>
      </c>
      <c r="BS23" s="35">
        <v>0.11</v>
      </c>
      <c r="BT23" s="35">
        <v>0.20399999999999999</v>
      </c>
      <c r="BU23" s="35">
        <v>0.24099999999999999</v>
      </c>
      <c r="BV23" s="35">
        <v>0.25700000000000001</v>
      </c>
      <c r="BW23" s="35">
        <v>0.18</v>
      </c>
      <c r="BX23" s="35">
        <v>0.13</v>
      </c>
      <c r="BY23" s="35">
        <v>0.30299999999999999</v>
      </c>
      <c r="BZ23" s="35">
        <v>0.08</v>
      </c>
      <c r="CA23" s="35">
        <v>9.6000000000000002E-2</v>
      </c>
      <c r="CB23" s="35">
        <v>0.623</v>
      </c>
      <c r="CC23" s="35">
        <v>0.30199999999999999</v>
      </c>
      <c r="CD23" s="35">
        <v>0.39300000000000002</v>
      </c>
      <c r="CE23" s="35">
        <v>0.437</v>
      </c>
      <c r="CF23" s="35">
        <v>0.30099999999999999</v>
      </c>
      <c r="CG23" s="35">
        <v>0.28000000000000003</v>
      </c>
      <c r="CH23" s="35">
        <v>0.34799999999999998</v>
      </c>
      <c r="CI23" s="35">
        <v>0.434</v>
      </c>
      <c r="CJ23" s="35">
        <v>0.51500000000000001</v>
      </c>
    </row>
    <row r="24" spans="1:88" x14ac:dyDescent="0.25">
      <c r="A24" s="2">
        <v>2012</v>
      </c>
      <c r="B24" s="2">
        <v>0.26100000000000001</v>
      </c>
      <c r="C24" s="2">
        <v>0.41399999999999998</v>
      </c>
      <c r="D24" s="2">
        <v>0.375</v>
      </c>
      <c r="E24" s="2">
        <v>0.38600000000000001</v>
      </c>
      <c r="F24" s="2">
        <v>0.38100000000000001</v>
      </c>
      <c r="G24" s="2">
        <v>0.20399999999999999</v>
      </c>
      <c r="H24" s="2">
        <v>0.29199999999999998</v>
      </c>
      <c r="I24" s="2">
        <v>0.318</v>
      </c>
      <c r="J24" s="2">
        <v>0.441</v>
      </c>
      <c r="K24" s="2">
        <v>0.433</v>
      </c>
      <c r="L24" s="2">
        <v>0.44</v>
      </c>
      <c r="M24" s="2">
        <v>0.22</v>
      </c>
      <c r="N24" s="2">
        <v>0.19500000000000001</v>
      </c>
      <c r="O24" s="2">
        <v>0.29099999999999998</v>
      </c>
      <c r="P24" s="2">
        <v>0.129</v>
      </c>
      <c r="Q24" s="2">
        <v>0.23899999999999999</v>
      </c>
      <c r="R24" s="2">
        <v>0.30299999999999999</v>
      </c>
      <c r="S24" s="2">
        <v>0.224</v>
      </c>
      <c r="T24" s="2">
        <v>0.14599999999999999</v>
      </c>
      <c r="U24" s="2">
        <v>7.0000000000000007E-2</v>
      </c>
      <c r="V24" s="2">
        <v>0.19900000000000001</v>
      </c>
      <c r="W24" s="2">
        <v>0.33200000000000002</v>
      </c>
      <c r="X24" s="2">
        <v>7.4999999999999997E-2</v>
      </c>
      <c r="Y24" s="2">
        <v>0.314</v>
      </c>
      <c r="Z24" s="2">
        <v>0.245</v>
      </c>
      <c r="AA24" s="2">
        <v>0.41199999999999998</v>
      </c>
      <c r="AB24" s="2">
        <v>5.8999999999999997E-2</v>
      </c>
      <c r="AC24" s="2">
        <v>0.56100000000000005</v>
      </c>
      <c r="AD24" s="2">
        <v>0.433</v>
      </c>
      <c r="AE24" s="2">
        <v>0.47799999999999998</v>
      </c>
      <c r="AF24" s="2">
        <v>0.38</v>
      </c>
      <c r="AG24" s="2">
        <v>7.2999999999999995E-2</v>
      </c>
      <c r="AH24" s="2">
        <v>0.06</v>
      </c>
      <c r="AI24" s="2">
        <v>0.39900000000000002</v>
      </c>
      <c r="AJ24" s="2">
        <v>0.72099999999999997</v>
      </c>
      <c r="AK24" s="2">
        <v>0.433</v>
      </c>
      <c r="AL24" s="2">
        <v>0.10100000000000001</v>
      </c>
      <c r="AM24" s="2">
        <v>0.16</v>
      </c>
      <c r="AN24" s="2">
        <v>0.40200000000000002</v>
      </c>
      <c r="AO24" s="2">
        <v>0.498</v>
      </c>
      <c r="AP24" s="2">
        <v>0.25900000000000001</v>
      </c>
      <c r="AQ24" s="41">
        <v>-999.9</v>
      </c>
      <c r="AR24" s="41">
        <v>-999.9</v>
      </c>
      <c r="AS24" s="41">
        <v>-999.9</v>
      </c>
      <c r="AT24" s="2">
        <v>0.16</v>
      </c>
      <c r="AU24" s="41">
        <v>-999.9</v>
      </c>
      <c r="AV24" s="41">
        <v>-999.9</v>
      </c>
      <c r="AW24" s="41">
        <v>-999.9</v>
      </c>
      <c r="AX24" s="41">
        <v>-999.9</v>
      </c>
      <c r="AY24" s="41">
        <v>-999.9</v>
      </c>
      <c r="AZ24" s="41">
        <v>-999.9</v>
      </c>
      <c r="BA24" s="41">
        <v>-999.9</v>
      </c>
      <c r="BB24" s="41">
        <v>-999.9</v>
      </c>
      <c r="BC24" s="41">
        <v>-999.9</v>
      </c>
      <c r="BD24" s="41">
        <v>-999.9</v>
      </c>
      <c r="BE24" s="41">
        <v>-999.9</v>
      </c>
      <c r="BF24" s="2">
        <v>0.32100000000000001</v>
      </c>
      <c r="BG24" s="35">
        <v>0.29199999999999998</v>
      </c>
      <c r="BH24" s="35">
        <v>0.18</v>
      </c>
      <c r="BI24" s="35">
        <v>0.28899999999999998</v>
      </c>
      <c r="BJ24" s="35">
        <v>0.4</v>
      </c>
      <c r="BK24" s="35">
        <v>0.41599999999999998</v>
      </c>
      <c r="BL24" s="35">
        <v>0.374</v>
      </c>
      <c r="BM24" s="35">
        <v>0.318</v>
      </c>
      <c r="BN24" s="35">
        <v>0.21099999999999999</v>
      </c>
      <c r="BO24" s="35">
        <v>0.80400000000000005</v>
      </c>
      <c r="BP24" s="35">
        <v>0.71699999999999997</v>
      </c>
      <c r="BQ24" s="35">
        <v>0.26100000000000001</v>
      </c>
      <c r="BR24" s="35">
        <v>8.3000000000000004E-2</v>
      </c>
      <c r="BS24" s="35">
        <v>0.127</v>
      </c>
      <c r="BT24" s="41">
        <v>-999.9</v>
      </c>
      <c r="BU24" s="35">
        <v>0.20599999999999999</v>
      </c>
      <c r="BV24" s="35">
        <v>0.24399999999999999</v>
      </c>
      <c r="BW24" s="35">
        <v>0.14399999999999999</v>
      </c>
      <c r="BX24" s="35">
        <v>0.16800000000000001</v>
      </c>
      <c r="BY24" s="35">
        <v>0.45</v>
      </c>
      <c r="BZ24" s="35">
        <v>4.2999999999999997E-2</v>
      </c>
      <c r="CA24" s="35">
        <v>9.4E-2</v>
      </c>
      <c r="CB24" s="35">
        <v>0.42399999999999999</v>
      </c>
      <c r="CC24" s="35">
        <v>0.35199999999999998</v>
      </c>
      <c r="CD24" s="35">
        <v>0.378</v>
      </c>
      <c r="CE24" s="35">
        <v>0.40500000000000003</v>
      </c>
      <c r="CF24" s="35">
        <v>0.309</v>
      </c>
      <c r="CG24" s="35">
        <v>0.22900000000000001</v>
      </c>
      <c r="CH24" s="35">
        <v>0.251</v>
      </c>
      <c r="CI24" s="35">
        <v>0.375</v>
      </c>
      <c r="CJ24" s="35">
        <v>0.39400000000000002</v>
      </c>
    </row>
    <row r="25" spans="1:88" x14ac:dyDescent="0.25">
      <c r="BM25" s="35"/>
    </row>
    <row r="26" spans="1:88" x14ac:dyDescent="0.25">
      <c r="A26" s="103" t="s">
        <v>135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88" x14ac:dyDescent="0.25">
      <c r="B27" s="2" t="s">
        <v>15</v>
      </c>
      <c r="C27" s="2" t="s">
        <v>18</v>
      </c>
      <c r="D27" s="2" t="s">
        <v>19</v>
      </c>
      <c r="E27" s="2" t="s">
        <v>20</v>
      </c>
      <c r="F27" s="2" t="s">
        <v>21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29</v>
      </c>
      <c r="L27" s="2" t="s">
        <v>30</v>
      </c>
      <c r="M27" s="2" t="s">
        <v>31</v>
      </c>
      <c r="N27" s="2" t="s">
        <v>45</v>
      </c>
      <c r="O27" s="2" t="s">
        <v>47</v>
      </c>
      <c r="P27" s="2" t="s">
        <v>48</v>
      </c>
      <c r="Q27" s="2" t="s">
        <v>51</v>
      </c>
      <c r="R27" s="2" t="s">
        <v>52</v>
      </c>
      <c r="S27" s="2" t="s">
        <v>53</v>
      </c>
      <c r="T27" s="2" t="s">
        <v>59</v>
      </c>
      <c r="U27" s="2" t="s">
        <v>60</v>
      </c>
      <c r="V27" s="2" t="s">
        <v>62</v>
      </c>
      <c r="W27" s="2" t="s">
        <v>63</v>
      </c>
      <c r="X27" s="2" t="s">
        <v>64</v>
      </c>
      <c r="Y27" s="2" t="s">
        <v>70</v>
      </c>
      <c r="Z27" s="2" t="s">
        <v>71</v>
      </c>
      <c r="AA27" s="2" t="s">
        <v>72</v>
      </c>
      <c r="AB27" s="2" t="s">
        <v>73</v>
      </c>
      <c r="AC27" s="2" t="s">
        <v>2</v>
      </c>
      <c r="AD27" s="2" t="s">
        <v>77</v>
      </c>
      <c r="AE27" s="2" t="s">
        <v>78</v>
      </c>
      <c r="AF27" s="2" t="s">
        <v>81</v>
      </c>
      <c r="AG27" s="2" t="s">
        <v>83</v>
      </c>
      <c r="AH27" s="2" t="s">
        <v>84</v>
      </c>
      <c r="AI27" s="2" t="s">
        <v>87</v>
      </c>
      <c r="AJ27" s="2" t="s">
        <v>88</v>
      </c>
      <c r="AK27" s="2" t="s">
        <v>94</v>
      </c>
      <c r="AL27" s="2" t="s">
        <v>95</v>
      </c>
      <c r="AM27" s="2" t="s">
        <v>96</v>
      </c>
      <c r="AN27" s="2" t="s">
        <v>136</v>
      </c>
      <c r="AO27" s="2" t="s">
        <v>100</v>
      </c>
      <c r="AP27" s="2" t="s">
        <v>103</v>
      </c>
      <c r="AS27" s="104" t="s">
        <v>143</v>
      </c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CA27" s="2" t="s">
        <v>153</v>
      </c>
      <c r="CB27" s="2" t="s">
        <v>137</v>
      </c>
      <c r="CC27" s="2" t="s">
        <v>138</v>
      </c>
      <c r="CD27" s="15" t="s">
        <v>139</v>
      </c>
    </row>
    <row r="28" spans="1:88" x14ac:dyDescent="0.25">
      <c r="A28" s="2">
        <v>1990</v>
      </c>
      <c r="B28" s="2">
        <v>0.55830000000000002</v>
      </c>
      <c r="C28" s="2">
        <v>0.77649999999999997</v>
      </c>
      <c r="D28" s="2">
        <v>1.2122999999999999</v>
      </c>
      <c r="E28" s="2">
        <v>0.93520000000000003</v>
      </c>
      <c r="F28" s="2">
        <v>1.1676</v>
      </c>
      <c r="G28" s="2">
        <v>0.68910000000000005</v>
      </c>
      <c r="H28" s="2">
        <v>1.0227405128205127</v>
      </c>
      <c r="I28" s="2">
        <v>0.85570000000000002</v>
      </c>
      <c r="J28" s="2">
        <v>0.95469999999999999</v>
      </c>
      <c r="K28" s="2">
        <v>0.79785460420032306</v>
      </c>
      <c r="L28" s="2">
        <v>0.76219999999999999</v>
      </c>
      <c r="M28" s="2">
        <v>0.42609999999999998</v>
      </c>
      <c r="N28" s="2">
        <v>0.25629999999999997</v>
      </c>
      <c r="O28" s="2">
        <v>0.57430000000000003</v>
      </c>
      <c r="P28" s="2">
        <v>0.13489999999999999</v>
      </c>
      <c r="Q28" s="2">
        <v>0.53290000000000004</v>
      </c>
      <c r="R28" s="2">
        <v>0.42930000000000001</v>
      </c>
      <c r="S28" s="2">
        <v>0.68589999999999995</v>
      </c>
      <c r="T28" s="2">
        <v>0.20280000000000001</v>
      </c>
      <c r="U28" s="2">
        <v>0.1696</v>
      </c>
      <c r="V28" s="2">
        <v>0.44950000000000001</v>
      </c>
      <c r="W28" s="2">
        <v>1.0553999999999999</v>
      </c>
      <c r="X28" s="2">
        <v>0.1128</v>
      </c>
      <c r="Y28" s="2">
        <v>0.57169999999999999</v>
      </c>
      <c r="Z28" s="2">
        <v>0.40579999999999999</v>
      </c>
      <c r="AA28" s="2">
        <v>0.9294</v>
      </c>
      <c r="AB28" s="2">
        <v>0.2036</v>
      </c>
      <c r="AC28" s="2">
        <v>0.81240000000000001</v>
      </c>
      <c r="AD28" s="2">
        <v>0.91080000000000005</v>
      </c>
      <c r="AE28" s="43">
        <v>0.63407306889352821</v>
      </c>
      <c r="AF28" s="2">
        <v>0.86050000000000004</v>
      </c>
      <c r="AG28" s="2">
        <v>5.7099999999999998E-2</v>
      </c>
      <c r="AH28" s="2">
        <v>3.2500000000000001E-2</v>
      </c>
      <c r="AI28" s="43">
        <v>0.69694434782608683</v>
      </c>
      <c r="AJ28" s="41">
        <v>-999.9</v>
      </c>
      <c r="AK28" s="2">
        <v>0.4395</v>
      </c>
      <c r="AL28" s="2">
        <v>5.3900000000000003E-2</v>
      </c>
      <c r="AM28" s="2">
        <v>6.5500000000000003E-2</v>
      </c>
      <c r="AN28" s="2">
        <v>0.73829999999999996</v>
      </c>
      <c r="AO28" s="2">
        <v>0.74160000000000004</v>
      </c>
      <c r="AP28" s="43">
        <v>0.59985235120026303</v>
      </c>
      <c r="AS28" s="63" t="s">
        <v>23</v>
      </c>
      <c r="AT28" s="63" t="s">
        <v>140</v>
      </c>
      <c r="AU28" s="63" t="s">
        <v>141</v>
      </c>
      <c r="AV28" s="63">
        <v>1990</v>
      </c>
      <c r="AW28" s="63">
        <v>0.17299999999999999</v>
      </c>
      <c r="AX28" s="63">
        <v>0.18099999999999999</v>
      </c>
      <c r="AY28" s="63">
        <v>0.89600000000000002</v>
      </c>
      <c r="AZ28" s="63">
        <v>0.91200000000000003</v>
      </c>
      <c r="BA28" s="63">
        <v>1.1399999999999999</v>
      </c>
      <c r="BB28" s="63">
        <v>0.378</v>
      </c>
      <c r="BC28" s="63">
        <v>0.42799999999999999</v>
      </c>
      <c r="BD28" s="63">
        <v>0.58299999999999996</v>
      </c>
      <c r="BE28" s="63">
        <v>0.434</v>
      </c>
      <c r="BF28" s="63">
        <v>0.19</v>
      </c>
      <c r="BG28" s="63">
        <v>0.378</v>
      </c>
      <c r="BH28" s="63">
        <v>0.29599999999999999</v>
      </c>
      <c r="BI28" s="63"/>
      <c r="BJ28" s="63" t="s">
        <v>23</v>
      </c>
      <c r="BK28" s="63" t="s">
        <v>142</v>
      </c>
      <c r="BL28" s="63" t="s">
        <v>141</v>
      </c>
      <c r="BM28" s="63">
        <v>1990</v>
      </c>
      <c r="BN28" s="63">
        <v>48.6</v>
      </c>
      <c r="BO28" s="63">
        <v>98.7</v>
      </c>
      <c r="BP28" s="63">
        <v>16.3</v>
      </c>
      <c r="BQ28" s="63">
        <v>32.700000000000003</v>
      </c>
      <c r="BR28" s="63">
        <v>48.5</v>
      </c>
      <c r="BS28" s="63">
        <v>85.7</v>
      </c>
      <c r="BT28" s="63">
        <v>41</v>
      </c>
      <c r="BU28" s="63">
        <v>60.1</v>
      </c>
      <c r="BV28" s="63">
        <v>66.5</v>
      </c>
      <c r="BW28" s="63">
        <v>59.9</v>
      </c>
      <c r="BX28" s="63">
        <v>72.2</v>
      </c>
      <c r="BY28" s="63">
        <v>61.1</v>
      </c>
      <c r="BZ28" s="63"/>
      <c r="CA28" s="63">
        <f>+(AY28*BP28+AZ28*BQ28+BA28*BR28)/(SUM(BP28:BR28))</f>
        <v>1.0227405128205127</v>
      </c>
      <c r="CB28" s="63">
        <f>+(BB28*BS28+BC28*BT28+BD28*BU28)/(SUM(BS28:BU28))</f>
        <v>0.45492987152034253</v>
      </c>
      <c r="CC28" s="63">
        <f>+(BE28*BV28+BF28*BW28+BG28*BX28)/(SUM(BV28:BX28))</f>
        <v>0.34004833836858006</v>
      </c>
      <c r="CD28" s="63">
        <f>+(AW28*BN28+AX28*BO28+BH28*BY28)/(SUM(BN28:BO28,BY28))</f>
        <v>0.2128507677543186</v>
      </c>
    </row>
    <row r="29" spans="1:88" x14ac:dyDescent="0.25">
      <c r="A29" s="2">
        <v>1991</v>
      </c>
      <c r="B29" s="2">
        <v>1.1438999999999999</v>
      </c>
      <c r="C29" s="2">
        <v>0.90900000000000003</v>
      </c>
      <c r="D29" s="2">
        <v>1.0918000000000001</v>
      </c>
      <c r="E29" s="2">
        <v>0.7873</v>
      </c>
      <c r="F29" s="2">
        <v>0.75419999999999998</v>
      </c>
      <c r="G29" s="2">
        <v>0.70269999999999999</v>
      </c>
      <c r="H29" s="2">
        <v>1.2627844228094576</v>
      </c>
      <c r="I29" s="2">
        <v>0.90129999999999999</v>
      </c>
      <c r="J29" s="41">
        <v>-999.9</v>
      </c>
      <c r="K29" s="41">
        <v>-999.9</v>
      </c>
      <c r="L29" s="2">
        <v>0.50349999999999995</v>
      </c>
      <c r="M29" s="2">
        <v>0.51339999999999997</v>
      </c>
      <c r="N29" s="2">
        <v>0.3584</v>
      </c>
      <c r="O29" s="2">
        <v>0.55900000000000005</v>
      </c>
      <c r="P29" s="2">
        <v>0.13619999999999999</v>
      </c>
      <c r="Q29" s="2">
        <v>0.95379999999999998</v>
      </c>
      <c r="R29" s="41">
        <v>-999.9</v>
      </c>
      <c r="S29" s="2">
        <v>1.4643999999999999</v>
      </c>
      <c r="T29" s="2">
        <v>0.32150000000000001</v>
      </c>
      <c r="U29" s="2">
        <v>0.1822</v>
      </c>
      <c r="V29" s="2">
        <v>0.3196</v>
      </c>
      <c r="W29" s="2">
        <v>0.73040000000000005</v>
      </c>
      <c r="X29" s="2">
        <v>0.13059999999999999</v>
      </c>
      <c r="Y29" s="2">
        <v>0.48670000000000002</v>
      </c>
      <c r="Z29" s="2">
        <v>0.36649999999999999</v>
      </c>
      <c r="AA29" s="2">
        <v>0.59519999999999995</v>
      </c>
      <c r="AB29" s="2">
        <v>0.1106</v>
      </c>
      <c r="AC29" s="2">
        <v>1.1072</v>
      </c>
      <c r="AD29" s="2">
        <v>1.8529</v>
      </c>
      <c r="AE29" s="43">
        <v>1.080327048585932</v>
      </c>
      <c r="AF29" s="2">
        <v>1.1220000000000001</v>
      </c>
      <c r="AG29" s="2">
        <v>0.11070000000000001</v>
      </c>
      <c r="AH29" s="2">
        <v>9.4799999999999995E-2</v>
      </c>
      <c r="AI29" s="43">
        <v>0.8085540069686411</v>
      </c>
      <c r="AJ29" s="43">
        <v>0.95790266343825659</v>
      </c>
      <c r="AK29" s="2">
        <v>0.4521</v>
      </c>
      <c r="AL29" s="2">
        <v>7.2300000000000003E-2</v>
      </c>
      <c r="AM29" s="2">
        <v>0.19309999999999999</v>
      </c>
      <c r="AN29" s="2">
        <v>1.2419</v>
      </c>
      <c r="AO29" s="2">
        <v>0.97060000000000002</v>
      </c>
      <c r="AP29" s="43">
        <v>0.74626271970397773</v>
      </c>
      <c r="AS29" s="63" t="s">
        <v>23</v>
      </c>
      <c r="AT29" s="63" t="s">
        <v>140</v>
      </c>
      <c r="AU29" s="63" t="s">
        <v>141</v>
      </c>
      <c r="AV29" s="63">
        <v>1991</v>
      </c>
      <c r="AW29" s="63">
        <v>0.19700000000000001</v>
      </c>
      <c r="AX29" s="63">
        <v>1.393</v>
      </c>
      <c r="AY29" s="63">
        <v>0.70399999999999996</v>
      </c>
      <c r="AZ29" s="63">
        <v>1.5109999999999999</v>
      </c>
      <c r="BA29" s="63">
        <v>2.032</v>
      </c>
      <c r="BB29" s="63">
        <v>0.83899999999999997</v>
      </c>
      <c r="BC29" s="63">
        <v>0.39200000000000002</v>
      </c>
      <c r="BD29" s="63">
        <v>0.47199999999999998</v>
      </c>
      <c r="BE29" s="63">
        <v>0.47699999999999998</v>
      </c>
      <c r="BF29" s="63">
        <v>0.51800000000000002</v>
      </c>
      <c r="BG29" s="63">
        <v>0.27900000000000003</v>
      </c>
      <c r="BH29" s="63">
        <v>0.27200000000000002</v>
      </c>
      <c r="BI29" s="63"/>
      <c r="BJ29" s="63" t="s">
        <v>23</v>
      </c>
      <c r="BK29" s="63" t="s">
        <v>142</v>
      </c>
      <c r="BL29" s="63" t="s">
        <v>141</v>
      </c>
      <c r="BM29" s="63">
        <v>1991</v>
      </c>
      <c r="BN29" s="63">
        <v>52.2</v>
      </c>
      <c r="BO29" s="63">
        <v>12.2</v>
      </c>
      <c r="BP29" s="63">
        <v>28.7</v>
      </c>
      <c r="BQ29" s="63">
        <v>33</v>
      </c>
      <c r="BR29" s="63">
        <v>10.199999999999999</v>
      </c>
      <c r="BS29" s="63">
        <v>54.5</v>
      </c>
      <c r="BT29" s="63">
        <v>74.2</v>
      </c>
      <c r="BU29" s="63">
        <v>16.2</v>
      </c>
      <c r="BV29" s="63">
        <v>52.7</v>
      </c>
      <c r="BW29" s="63">
        <v>47.2</v>
      </c>
      <c r="BX29" s="63">
        <v>81.5</v>
      </c>
      <c r="BY29" s="63">
        <v>43.8</v>
      </c>
      <c r="BZ29" s="63"/>
      <c r="CA29" s="63">
        <f t="shared" ref="CA29:CA92" si="0">+(AY29*BP29+AZ29*BQ29+BA29*BR29)/(SUM(BP29:BR29))</f>
        <v>1.2627844228094576</v>
      </c>
      <c r="CB29" s="63">
        <f t="shared" ref="CB29:CB92" si="1">+(BB29*BS29+BC29*BT29+BD29*BU29)/(SUM(BS29:BU29))</f>
        <v>0.5690703933747413</v>
      </c>
      <c r="CC29" s="63">
        <f t="shared" ref="CC29:CC92" si="2">+(BE29*BV29+BF29*BW29+BG29*BX29)/(SUM(BV29:BX29))</f>
        <v>0.398710033076075</v>
      </c>
      <c r="CD29" s="63">
        <f t="shared" ref="CD29:CD92" si="3">+(AW29*BN29+AX29*BO29+BH29*BY29)/(SUM(BN29:BO29,BY29))</f>
        <v>0.36221441774491681</v>
      </c>
    </row>
    <row r="30" spans="1:88" x14ac:dyDescent="0.25">
      <c r="A30" s="2">
        <v>1992</v>
      </c>
      <c r="B30" s="2">
        <v>0.37909999999999999</v>
      </c>
      <c r="C30" s="2">
        <v>1.1660999999999999</v>
      </c>
      <c r="D30" s="2">
        <v>1.0418000000000001</v>
      </c>
      <c r="E30" s="2">
        <v>0.84889999999999999</v>
      </c>
      <c r="F30" s="2">
        <v>0.62119999999999997</v>
      </c>
      <c r="G30" s="2">
        <v>0.4113</v>
      </c>
      <c r="H30" s="2">
        <v>0.66096147997972621</v>
      </c>
      <c r="I30" s="2">
        <v>0.75690000000000002</v>
      </c>
      <c r="J30" s="41">
        <v>-999.9</v>
      </c>
      <c r="K30" s="2">
        <v>0.89659999999999995</v>
      </c>
      <c r="L30" s="2">
        <v>0.56269999999999998</v>
      </c>
      <c r="M30" s="41">
        <v>-999.9</v>
      </c>
      <c r="N30" s="2">
        <v>0.4037</v>
      </c>
      <c r="O30" s="2">
        <v>0.56559999999999999</v>
      </c>
      <c r="P30" s="2">
        <v>0.26450000000000001</v>
      </c>
      <c r="Q30" s="2">
        <v>0.46010000000000001</v>
      </c>
      <c r="R30" s="2">
        <v>0.47189999999999999</v>
      </c>
      <c r="S30" s="2">
        <v>0.55700000000000005</v>
      </c>
      <c r="T30" s="2">
        <v>0.2467</v>
      </c>
      <c r="U30" s="2">
        <v>8.9399999999999993E-2</v>
      </c>
      <c r="V30" s="2">
        <v>0.25109999999999999</v>
      </c>
      <c r="W30" s="2">
        <v>0.55840000000000001</v>
      </c>
      <c r="X30" s="2">
        <v>0.11749999999999999</v>
      </c>
      <c r="Y30" s="2">
        <v>1.0764</v>
      </c>
      <c r="Z30" s="2">
        <v>0.6633</v>
      </c>
      <c r="AA30" s="2">
        <v>1.0589</v>
      </c>
      <c r="AB30" s="2">
        <v>0.1114</v>
      </c>
      <c r="AC30" s="2">
        <v>0.99429999999999996</v>
      </c>
      <c r="AD30" s="2">
        <v>0.88439999999999996</v>
      </c>
      <c r="AE30" s="43">
        <v>1.0948084663428177</v>
      </c>
      <c r="AF30" s="2">
        <v>0.57230000000000003</v>
      </c>
      <c r="AG30" s="2">
        <v>0.1487</v>
      </c>
      <c r="AH30" s="2">
        <v>7.9899999999999999E-2</v>
      </c>
      <c r="AI30" s="43">
        <v>0.65359610027855142</v>
      </c>
      <c r="AJ30" s="43">
        <v>0.56437983091787447</v>
      </c>
      <c r="AK30" s="2">
        <v>0.55659999999999998</v>
      </c>
      <c r="AL30" s="2">
        <v>0.2964</v>
      </c>
      <c r="AM30" s="2">
        <v>0.22420000000000001</v>
      </c>
      <c r="AN30" s="2">
        <v>0.84650000000000003</v>
      </c>
      <c r="AO30" s="2">
        <v>1.0161</v>
      </c>
      <c r="AP30" s="41">
        <v>-999.9</v>
      </c>
      <c r="AS30" s="63" t="s">
        <v>23</v>
      </c>
      <c r="AT30" s="63" t="s">
        <v>140</v>
      </c>
      <c r="AU30" s="63" t="s">
        <v>141</v>
      </c>
      <c r="AV30" s="63">
        <v>1992</v>
      </c>
      <c r="AW30" s="63">
        <v>0.68600000000000005</v>
      </c>
      <c r="AX30" s="63">
        <v>0.40600000000000003</v>
      </c>
      <c r="AY30" s="63">
        <v>0.70199999999999996</v>
      </c>
      <c r="AZ30" s="63">
        <v>0.86199999999999999</v>
      </c>
      <c r="BA30" s="63">
        <v>0.42099999999999999</v>
      </c>
      <c r="BB30" s="63">
        <v>0.68600000000000005</v>
      </c>
      <c r="BC30" s="63">
        <v>0.65700000000000003</v>
      </c>
      <c r="BD30" s="63">
        <v>0.371</v>
      </c>
      <c r="BE30" s="63">
        <v>0.40500000000000003</v>
      </c>
      <c r="BF30" s="63">
        <v>0.34</v>
      </c>
      <c r="BG30" s="63">
        <v>0.28000000000000003</v>
      </c>
      <c r="BH30" s="63">
        <v>0.27800000000000002</v>
      </c>
      <c r="BI30" s="63"/>
      <c r="BJ30" s="63" t="s">
        <v>23</v>
      </c>
      <c r="BK30" s="63" t="s">
        <v>142</v>
      </c>
      <c r="BL30" s="63" t="s">
        <v>141</v>
      </c>
      <c r="BM30" s="63">
        <v>1992</v>
      </c>
      <c r="BN30" s="63">
        <v>17.899999999999999</v>
      </c>
      <c r="BO30" s="63">
        <v>28.6</v>
      </c>
      <c r="BP30" s="63">
        <v>102.1</v>
      </c>
      <c r="BQ30" s="63">
        <v>42.3</v>
      </c>
      <c r="BR30" s="63">
        <v>52.9</v>
      </c>
      <c r="BS30" s="63">
        <v>112.5</v>
      </c>
      <c r="BT30" s="63">
        <v>58.1</v>
      </c>
      <c r="BU30" s="63">
        <v>66.400000000000006</v>
      </c>
      <c r="BV30" s="63">
        <v>69.599999999999994</v>
      </c>
      <c r="BW30" s="63">
        <v>82.8</v>
      </c>
      <c r="BX30" s="63">
        <v>84.2</v>
      </c>
      <c r="BY30" s="63">
        <v>63.2</v>
      </c>
      <c r="BZ30" s="63"/>
      <c r="CA30" s="63">
        <f t="shared" si="0"/>
        <v>0.66096147997972621</v>
      </c>
      <c r="CB30" s="63">
        <f t="shared" si="1"/>
        <v>0.59063755274261609</v>
      </c>
      <c r="CC30" s="63">
        <f t="shared" si="2"/>
        <v>0.33776838546069327</v>
      </c>
      <c r="CD30" s="63">
        <f t="shared" si="3"/>
        <v>0.37794530537830445</v>
      </c>
    </row>
    <row r="31" spans="1:88" x14ac:dyDescent="0.25">
      <c r="A31" s="2">
        <v>1993</v>
      </c>
      <c r="B31" s="2">
        <v>0.51380000000000003</v>
      </c>
      <c r="C31" s="2">
        <v>0.98870000000000002</v>
      </c>
      <c r="D31" s="2">
        <v>1.1918</v>
      </c>
      <c r="E31" s="2">
        <v>1.2221</v>
      </c>
      <c r="F31" s="2">
        <v>1.1048</v>
      </c>
      <c r="G31" s="2">
        <v>0.65510000000000002</v>
      </c>
      <c r="H31" s="2">
        <v>0.7168730009407337</v>
      </c>
      <c r="I31" s="2">
        <v>0.68230000000000002</v>
      </c>
      <c r="J31" s="2">
        <v>0.95220000000000005</v>
      </c>
      <c r="K31" s="2">
        <v>1.0579000000000001</v>
      </c>
      <c r="L31" s="41">
        <v>-999.9</v>
      </c>
      <c r="M31" s="41">
        <v>-999.9</v>
      </c>
      <c r="N31" s="2">
        <v>0.32379999999999998</v>
      </c>
      <c r="O31" s="2">
        <v>0.63129999999999997</v>
      </c>
      <c r="P31" s="2">
        <v>0.19120000000000001</v>
      </c>
      <c r="Q31" s="2">
        <v>0.56669999999999998</v>
      </c>
      <c r="R31" s="2">
        <v>0.55959999999999999</v>
      </c>
      <c r="S31" s="2">
        <v>0.33429999999999999</v>
      </c>
      <c r="T31" s="2">
        <v>0.24829999999999999</v>
      </c>
      <c r="U31" s="2">
        <v>0.19400000000000001</v>
      </c>
      <c r="V31" s="2">
        <v>0.57999999999999996</v>
      </c>
      <c r="W31" s="2">
        <v>0.76039999999999996</v>
      </c>
      <c r="X31" s="2">
        <v>0.21659999999999999</v>
      </c>
      <c r="Y31" s="2">
        <v>1.0630999999999999</v>
      </c>
      <c r="Z31" s="2">
        <v>0.74429999999999996</v>
      </c>
      <c r="AA31" s="2">
        <v>0.58460000000000001</v>
      </c>
      <c r="AB31" s="2">
        <v>0.26129999999999998</v>
      </c>
      <c r="AC31" s="2">
        <v>1.0377000000000001</v>
      </c>
      <c r="AD31" s="2">
        <v>1.4381999999999999</v>
      </c>
      <c r="AE31" s="43">
        <v>0.85468534482758596</v>
      </c>
      <c r="AF31" s="2">
        <v>1.0064</v>
      </c>
      <c r="AG31" s="2">
        <v>0.1163</v>
      </c>
      <c r="AH31" s="2">
        <v>8.72E-2</v>
      </c>
      <c r="AI31" s="43">
        <v>1.0136429942418426</v>
      </c>
      <c r="AJ31" s="43">
        <v>0.94326886792452835</v>
      </c>
      <c r="AK31" s="2">
        <v>0.57210000000000005</v>
      </c>
      <c r="AL31" s="2">
        <v>0.13100000000000001</v>
      </c>
      <c r="AM31" s="2">
        <v>0.20330000000000001</v>
      </c>
      <c r="AN31" s="2">
        <v>1.0363</v>
      </c>
      <c r="AO31" s="2">
        <v>1.1672</v>
      </c>
      <c r="AP31" s="43">
        <v>0.88296735187424402</v>
      </c>
      <c r="AS31" s="63" t="s">
        <v>23</v>
      </c>
      <c r="AT31" s="63" t="s">
        <v>140</v>
      </c>
      <c r="AU31" s="63" t="s">
        <v>141</v>
      </c>
      <c r="AV31" s="63">
        <v>1993</v>
      </c>
      <c r="AW31" s="63">
        <v>0.27100000000000002</v>
      </c>
      <c r="AX31" s="63">
        <v>1</v>
      </c>
      <c r="AY31" s="63">
        <v>0.81799999999999995</v>
      </c>
      <c r="AZ31" s="63">
        <v>0.78800000000000003</v>
      </c>
      <c r="BA31" s="63">
        <v>0.68200000000000005</v>
      </c>
      <c r="BB31" s="63">
        <v>0.60699999999999998</v>
      </c>
      <c r="BC31" s="63">
        <v>0.39900000000000002</v>
      </c>
      <c r="BD31" s="63">
        <v>0.48299999999999998</v>
      </c>
      <c r="BE31" s="63">
        <v>0.41799999999999998</v>
      </c>
      <c r="BF31" s="63">
        <v>0.44900000000000001</v>
      </c>
      <c r="BG31" s="63">
        <v>0.439</v>
      </c>
      <c r="BH31" s="63">
        <v>0.19600000000000001</v>
      </c>
      <c r="BI31" s="63"/>
      <c r="BJ31" s="63" t="s">
        <v>23</v>
      </c>
      <c r="BK31" s="63" t="s">
        <v>142</v>
      </c>
      <c r="BL31" s="63" t="s">
        <v>141</v>
      </c>
      <c r="BM31" s="63">
        <v>1993</v>
      </c>
      <c r="BN31" s="63">
        <v>84</v>
      </c>
      <c r="BO31" s="63">
        <v>15.7</v>
      </c>
      <c r="BP31" s="63">
        <v>10.5</v>
      </c>
      <c r="BQ31" s="63">
        <v>21.5</v>
      </c>
      <c r="BR31" s="63">
        <v>74.3</v>
      </c>
      <c r="BS31" s="63">
        <v>29.7</v>
      </c>
      <c r="BT31" s="63">
        <v>74.5</v>
      </c>
      <c r="BU31" s="63">
        <v>37.299999999999997</v>
      </c>
      <c r="BV31" s="63">
        <v>112.9</v>
      </c>
      <c r="BW31" s="63">
        <v>57.5</v>
      </c>
      <c r="BX31" s="63">
        <v>13.2</v>
      </c>
      <c r="BY31" s="63">
        <v>184.9</v>
      </c>
      <c r="BZ31" s="63"/>
      <c r="CA31" s="63">
        <f t="shared" si="0"/>
        <v>0.7168730009407337</v>
      </c>
      <c r="CB31" s="63">
        <f t="shared" si="1"/>
        <v>0.46480070671378093</v>
      </c>
      <c r="CC31" s="63">
        <f t="shared" si="2"/>
        <v>0.42921840958605662</v>
      </c>
      <c r="CD31" s="63">
        <f t="shared" si="3"/>
        <v>0.2624891075193253</v>
      </c>
    </row>
    <row r="32" spans="1:88" x14ac:dyDescent="0.25">
      <c r="A32" s="2">
        <v>1994</v>
      </c>
      <c r="B32" s="2">
        <v>0.3846</v>
      </c>
      <c r="C32" s="2">
        <v>0.70899999999999996</v>
      </c>
      <c r="D32" s="2">
        <v>0.75309999999999999</v>
      </c>
      <c r="E32" s="2">
        <v>0.79849999999999999</v>
      </c>
      <c r="F32" s="2">
        <v>0.60560000000000003</v>
      </c>
      <c r="G32" s="2">
        <v>0.38619999999999999</v>
      </c>
      <c r="H32" s="2">
        <v>0.67213561076604567</v>
      </c>
      <c r="I32" s="2">
        <v>0.63060000000000005</v>
      </c>
      <c r="J32" s="2">
        <v>0.50770000000000004</v>
      </c>
      <c r="K32" s="2">
        <v>0.61890000000000001</v>
      </c>
      <c r="L32" s="41">
        <v>-999.9</v>
      </c>
      <c r="M32" s="2">
        <v>0.50860000000000005</v>
      </c>
      <c r="N32" s="2">
        <v>0.27300000000000002</v>
      </c>
      <c r="O32" s="2">
        <v>0.43480000000000002</v>
      </c>
      <c r="P32" s="2">
        <v>0.15340000000000001</v>
      </c>
      <c r="Q32" s="2">
        <v>0.54879999999999995</v>
      </c>
      <c r="R32" s="2">
        <v>0.40539999999999998</v>
      </c>
      <c r="S32" s="2">
        <v>0.37959999999999999</v>
      </c>
      <c r="T32" s="2">
        <v>0.20979999999999999</v>
      </c>
      <c r="U32" s="2">
        <v>0.15790000000000001</v>
      </c>
      <c r="V32" s="2">
        <v>0.3931</v>
      </c>
      <c r="W32" s="2">
        <v>0.66869999999999996</v>
      </c>
      <c r="X32" s="2">
        <v>0.1123</v>
      </c>
      <c r="Y32" s="2">
        <v>0.64639999999999997</v>
      </c>
      <c r="Z32" s="2">
        <v>0.71519999999999995</v>
      </c>
      <c r="AA32" s="2">
        <v>0.57789999999999997</v>
      </c>
      <c r="AB32" s="2">
        <v>8.9099999999999999E-2</v>
      </c>
      <c r="AC32" s="2">
        <v>0.82089999999999996</v>
      </c>
      <c r="AD32" s="2">
        <v>1.1203000000000001</v>
      </c>
      <c r="AE32" s="43">
        <v>0.7425771986970684</v>
      </c>
      <c r="AF32" s="2">
        <v>1.0036</v>
      </c>
      <c r="AG32" s="2">
        <v>0.1124</v>
      </c>
      <c r="AH32" s="2">
        <v>7.9200000000000007E-2</v>
      </c>
      <c r="AI32" s="43">
        <v>0.46554426481909167</v>
      </c>
      <c r="AJ32" s="43">
        <v>0.92149661246612469</v>
      </c>
      <c r="AK32" s="41">
        <v>-999.9</v>
      </c>
      <c r="AL32" s="2">
        <v>0.15310000000000001</v>
      </c>
      <c r="AM32" s="2">
        <v>0.33950000000000002</v>
      </c>
      <c r="AN32" s="2">
        <v>0.74990000000000001</v>
      </c>
      <c r="AO32" s="2">
        <v>0.64370000000000005</v>
      </c>
      <c r="AP32" s="43">
        <v>0.43516214057507979</v>
      </c>
      <c r="AS32" s="63" t="s">
        <v>23</v>
      </c>
      <c r="AT32" s="63" t="s">
        <v>140</v>
      </c>
      <c r="AU32" s="63" t="s">
        <v>141</v>
      </c>
      <c r="AV32" s="63">
        <v>1994</v>
      </c>
      <c r="AW32" s="63">
        <v>0.28299999999999997</v>
      </c>
      <c r="AX32" s="63">
        <v>0.68700000000000006</v>
      </c>
      <c r="AY32" s="63">
        <v>0.52800000000000002</v>
      </c>
      <c r="AZ32" s="63">
        <v>0.91</v>
      </c>
      <c r="BA32" s="63">
        <v>0.60399999999999998</v>
      </c>
      <c r="BB32" s="63">
        <v>0.68500000000000005</v>
      </c>
      <c r="BC32" s="63">
        <v>1.3320000000000001</v>
      </c>
      <c r="BD32" s="63">
        <v>0.41699999999999998</v>
      </c>
      <c r="BE32" s="63">
        <v>0.38400000000000001</v>
      </c>
      <c r="BF32" s="63">
        <v>0.23799999999999999</v>
      </c>
      <c r="BG32" s="63">
        <v>0.504</v>
      </c>
      <c r="BH32" s="63">
        <v>0.21299999999999999</v>
      </c>
      <c r="BI32" s="63"/>
      <c r="BJ32" s="63" t="s">
        <v>23</v>
      </c>
      <c r="BK32" s="63" t="s">
        <v>142</v>
      </c>
      <c r="BL32" s="63" t="s">
        <v>141</v>
      </c>
      <c r="BM32" s="63">
        <v>1994</v>
      </c>
      <c r="BN32" s="63">
        <v>84.2</v>
      </c>
      <c r="BO32" s="63">
        <v>39.299999999999997</v>
      </c>
      <c r="BP32" s="63">
        <v>57.5</v>
      </c>
      <c r="BQ32" s="63">
        <v>57.3</v>
      </c>
      <c r="BR32" s="63">
        <v>78.400000000000006</v>
      </c>
      <c r="BS32" s="63">
        <v>55</v>
      </c>
      <c r="BT32" s="63">
        <v>17.3</v>
      </c>
      <c r="BU32" s="63">
        <v>61.1</v>
      </c>
      <c r="BV32" s="63">
        <v>58.5</v>
      </c>
      <c r="BW32" s="63">
        <v>53.6</v>
      </c>
      <c r="BX32" s="63">
        <v>36.5</v>
      </c>
      <c r="BY32" s="63">
        <v>70.099999999999994</v>
      </c>
      <c r="BZ32" s="63"/>
      <c r="CA32" s="63">
        <f t="shared" si="0"/>
        <v>0.67213561076604567</v>
      </c>
      <c r="CB32" s="63">
        <f t="shared" si="1"/>
        <v>0.64615667166416801</v>
      </c>
      <c r="CC32" s="63">
        <f t="shared" si="2"/>
        <v>0.36081292059219383</v>
      </c>
      <c r="CD32" s="63">
        <f t="shared" si="3"/>
        <v>0.33966425619834706</v>
      </c>
    </row>
    <row r="33" spans="1:82" x14ac:dyDescent="0.25">
      <c r="A33" s="2">
        <v>1995</v>
      </c>
      <c r="B33" s="2">
        <v>0.39639999999999997</v>
      </c>
      <c r="C33" s="41">
        <v>-999.9</v>
      </c>
      <c r="D33" s="2">
        <v>0.69440000000000002</v>
      </c>
      <c r="E33" s="2">
        <v>0.65849999999999997</v>
      </c>
      <c r="F33" s="2">
        <v>0.7046</v>
      </c>
      <c r="G33" s="2">
        <v>0.45119999999999999</v>
      </c>
      <c r="H33" s="2">
        <v>0.45046885245901641</v>
      </c>
      <c r="I33" s="2">
        <v>0.82410000000000005</v>
      </c>
      <c r="J33" s="2">
        <v>0.60560000000000003</v>
      </c>
      <c r="K33" s="2">
        <v>0.54379999999999995</v>
      </c>
      <c r="L33" s="2">
        <v>0.61499999999999999</v>
      </c>
      <c r="M33" s="41">
        <v>-999.9</v>
      </c>
      <c r="N33" s="2">
        <v>0.27200000000000002</v>
      </c>
      <c r="O33" s="2">
        <v>0.35099999999999998</v>
      </c>
      <c r="P33" s="2">
        <v>0.20169999999999999</v>
      </c>
      <c r="Q33" s="2">
        <v>0.51129999999999998</v>
      </c>
      <c r="R33" s="2">
        <v>0.42959999999999998</v>
      </c>
      <c r="S33" s="2">
        <v>0.37269999999999998</v>
      </c>
      <c r="T33" s="2">
        <v>0.33710000000000001</v>
      </c>
      <c r="U33" s="2">
        <v>0.19819999999999999</v>
      </c>
      <c r="V33" s="2">
        <v>0.41210000000000002</v>
      </c>
      <c r="W33" s="2">
        <v>0.51770000000000005</v>
      </c>
      <c r="X33" s="2">
        <v>0.1676</v>
      </c>
      <c r="Y33" s="2">
        <v>0.94920000000000004</v>
      </c>
      <c r="Z33" s="2">
        <v>0.47370000000000001</v>
      </c>
      <c r="AA33" s="2">
        <v>0.60640000000000005</v>
      </c>
      <c r="AB33" s="2">
        <v>8.7300000000000003E-2</v>
      </c>
      <c r="AC33" s="2">
        <v>0.8407</v>
      </c>
      <c r="AD33" s="2">
        <v>0.57789999999999997</v>
      </c>
      <c r="AE33" s="43">
        <v>0.43492213366033111</v>
      </c>
      <c r="AF33" s="2">
        <v>0.56220000000000003</v>
      </c>
      <c r="AG33" s="2">
        <v>6.4500000000000002E-2</v>
      </c>
      <c r="AH33" s="2">
        <v>5.2999999999999999E-2</v>
      </c>
      <c r="AI33" s="43">
        <v>0.54447909754479107</v>
      </c>
      <c r="AJ33" s="43">
        <v>1.1175473013947845</v>
      </c>
      <c r="AK33" s="2">
        <v>0.64290000000000003</v>
      </c>
      <c r="AL33" s="2">
        <v>0.1721</v>
      </c>
      <c r="AM33" s="2">
        <v>0.20069999999999999</v>
      </c>
      <c r="AN33" s="2">
        <v>0.5474</v>
      </c>
      <c r="AO33" s="2">
        <v>0.69310000000000005</v>
      </c>
      <c r="AP33" s="43">
        <v>0.60024401913875602</v>
      </c>
      <c r="AS33" s="63" t="s">
        <v>23</v>
      </c>
      <c r="AT33" s="63" t="s">
        <v>140</v>
      </c>
      <c r="AU33" s="63" t="s">
        <v>141</v>
      </c>
      <c r="AV33" s="63">
        <v>1995</v>
      </c>
      <c r="AW33" s="63">
        <v>0.152</v>
      </c>
      <c r="AX33" s="63">
        <v>0.28899999999999998</v>
      </c>
      <c r="AY33" s="63">
        <v>0.42499999999999999</v>
      </c>
      <c r="AZ33" s="63">
        <v>0.497</v>
      </c>
      <c r="BA33" s="63">
        <v>0.45400000000000001</v>
      </c>
      <c r="BB33" s="63">
        <v>0.66800000000000004</v>
      </c>
      <c r="BC33" s="63">
        <v>0.54500000000000004</v>
      </c>
      <c r="BD33" s="63">
        <v>0.53300000000000003</v>
      </c>
      <c r="BE33" s="63">
        <v>0.38500000000000001</v>
      </c>
      <c r="BF33" s="63">
        <v>0.437</v>
      </c>
      <c r="BG33" s="63">
        <v>0.69699999999999995</v>
      </c>
      <c r="BH33" s="63">
        <v>0.23699999999999999</v>
      </c>
      <c r="BI33" s="63"/>
      <c r="BJ33" s="63" t="s">
        <v>23</v>
      </c>
      <c r="BK33" s="63" t="s">
        <v>142</v>
      </c>
      <c r="BL33" s="63" t="s">
        <v>141</v>
      </c>
      <c r="BM33" s="63">
        <v>1995</v>
      </c>
      <c r="BN33" s="63">
        <v>143.80000000000001</v>
      </c>
      <c r="BO33" s="63">
        <v>86.4</v>
      </c>
      <c r="BP33" s="63">
        <v>84.7</v>
      </c>
      <c r="BQ33" s="63">
        <v>44.6</v>
      </c>
      <c r="BR33" s="63">
        <v>23.2</v>
      </c>
      <c r="BS33" s="63">
        <v>18.7</v>
      </c>
      <c r="BT33" s="63">
        <v>74.3</v>
      </c>
      <c r="BU33" s="63">
        <v>62.7</v>
      </c>
      <c r="BV33" s="63">
        <v>67.8</v>
      </c>
      <c r="BW33" s="63">
        <v>10.5</v>
      </c>
      <c r="BX33" s="63">
        <v>37.9</v>
      </c>
      <c r="BY33" s="63">
        <v>46</v>
      </c>
      <c r="BZ33" s="63"/>
      <c r="CA33" s="63">
        <f t="shared" si="0"/>
        <v>0.45046885245901641</v>
      </c>
      <c r="CB33" s="63">
        <f t="shared" si="1"/>
        <v>0.55494026974951838</v>
      </c>
      <c r="CC33" s="63">
        <f t="shared" si="2"/>
        <v>0.49146127366609299</v>
      </c>
      <c r="CD33" s="63">
        <f t="shared" si="3"/>
        <v>0.20901230992034756</v>
      </c>
    </row>
    <row r="34" spans="1:82" x14ac:dyDescent="0.25">
      <c r="A34" s="2">
        <v>1996</v>
      </c>
      <c r="B34" s="2">
        <v>0.48880000000000001</v>
      </c>
      <c r="C34" s="2">
        <v>0.85309999999999997</v>
      </c>
      <c r="D34" s="2">
        <v>0.75129999999999997</v>
      </c>
      <c r="E34" s="2">
        <v>1.27</v>
      </c>
      <c r="F34" s="2">
        <v>0.9758</v>
      </c>
      <c r="G34" s="2">
        <v>0.4299</v>
      </c>
      <c r="H34" s="2">
        <v>0.88357300275482109</v>
      </c>
      <c r="I34" s="2">
        <v>1.1336999999999999</v>
      </c>
      <c r="J34" s="2">
        <v>0.59550000000000003</v>
      </c>
      <c r="K34" s="2">
        <v>1.0035000000000001</v>
      </c>
      <c r="L34" s="2">
        <v>0.56610000000000005</v>
      </c>
      <c r="M34" s="2">
        <v>0.41820000000000002</v>
      </c>
      <c r="N34" s="2">
        <v>0.3029</v>
      </c>
      <c r="O34" s="2">
        <v>0.35680000000000001</v>
      </c>
      <c r="P34" s="2">
        <v>0.14630000000000001</v>
      </c>
      <c r="Q34" s="2">
        <v>0.39689999999999998</v>
      </c>
      <c r="R34" s="2">
        <v>0.52510000000000001</v>
      </c>
      <c r="S34" s="2">
        <v>0.44669999999999999</v>
      </c>
      <c r="T34" s="2">
        <v>0.44130000000000003</v>
      </c>
      <c r="U34" s="2">
        <v>0.39460000000000001</v>
      </c>
      <c r="V34" s="2">
        <v>0.85119999999999996</v>
      </c>
      <c r="W34" s="2">
        <v>1.7647999999999999</v>
      </c>
      <c r="X34" s="2">
        <v>0.27150000000000002</v>
      </c>
      <c r="Y34" s="2">
        <v>0.44550000000000001</v>
      </c>
      <c r="Z34" s="2">
        <v>0.52300000000000002</v>
      </c>
      <c r="AA34" s="2">
        <v>0.71950000000000003</v>
      </c>
      <c r="AB34" s="2">
        <v>0.1197</v>
      </c>
      <c r="AC34" s="2">
        <v>1.0316000000000001</v>
      </c>
      <c r="AD34" s="2">
        <v>0.60960000000000003</v>
      </c>
      <c r="AE34" s="43">
        <v>0.51874418604651162</v>
      </c>
      <c r="AF34" s="2">
        <v>0.56740000000000002</v>
      </c>
      <c r="AG34" s="2">
        <v>0.1125</v>
      </c>
      <c r="AH34" s="2">
        <v>0.1009</v>
      </c>
      <c r="AI34" s="43">
        <v>0.63912258064516136</v>
      </c>
      <c r="AJ34" s="43">
        <v>0.83876838079048033</v>
      </c>
      <c r="AK34" s="2">
        <v>0.68899999999999995</v>
      </c>
      <c r="AL34" s="2">
        <v>0.17560000000000001</v>
      </c>
      <c r="AM34" s="2">
        <v>0.33460000000000001</v>
      </c>
      <c r="AN34" s="2">
        <v>0.61009999999999998</v>
      </c>
      <c r="AO34" s="2">
        <v>0.87160000000000004</v>
      </c>
      <c r="AP34" s="43">
        <v>0.51005398457583551</v>
      </c>
      <c r="AS34" s="63" t="s">
        <v>23</v>
      </c>
      <c r="AT34" s="63" t="s">
        <v>140</v>
      </c>
      <c r="AU34" s="63" t="s">
        <v>141</v>
      </c>
      <c r="AV34" s="63">
        <v>1996</v>
      </c>
      <c r="AW34" s="63">
        <v>0.48699999999999999</v>
      </c>
      <c r="AX34" s="63">
        <v>0.38400000000000001</v>
      </c>
      <c r="AY34" s="63">
        <v>1.5009999999999999</v>
      </c>
      <c r="AZ34" s="63">
        <v>1.881</v>
      </c>
      <c r="BA34" s="63">
        <v>0.622</v>
      </c>
      <c r="BB34" s="63">
        <v>0.748</v>
      </c>
      <c r="BC34" s="63">
        <v>0.47499999999999998</v>
      </c>
      <c r="BD34" s="63">
        <v>0.95499999999999996</v>
      </c>
      <c r="BE34" s="63">
        <v>0.73899999999999999</v>
      </c>
      <c r="BF34" s="63">
        <v>0.39</v>
      </c>
      <c r="BG34" s="63">
        <v>0.35899999999999999</v>
      </c>
      <c r="BH34" s="63">
        <v>0.35699999999999998</v>
      </c>
      <c r="BI34" s="63"/>
      <c r="BJ34" s="63" t="s">
        <v>23</v>
      </c>
      <c r="BK34" s="63" t="s">
        <v>142</v>
      </c>
      <c r="BL34" s="63" t="s">
        <v>141</v>
      </c>
      <c r="BM34" s="63">
        <v>1996</v>
      </c>
      <c r="BN34" s="63">
        <v>3.6</v>
      </c>
      <c r="BO34" s="63">
        <v>61.2</v>
      </c>
      <c r="BP34" s="63">
        <v>9</v>
      </c>
      <c r="BQ34" s="63">
        <v>8.8000000000000007</v>
      </c>
      <c r="BR34" s="63">
        <v>54.8</v>
      </c>
      <c r="BS34" s="63">
        <v>22</v>
      </c>
      <c r="BT34" s="63">
        <v>50.5</v>
      </c>
      <c r="BU34" s="63">
        <v>28.3</v>
      </c>
      <c r="BV34" s="63">
        <v>20.100000000000001</v>
      </c>
      <c r="BW34" s="63">
        <v>80.400000000000006</v>
      </c>
      <c r="BX34" s="63">
        <v>99.8</v>
      </c>
      <c r="BY34" s="63">
        <v>30.4</v>
      </c>
      <c r="BZ34" s="63"/>
      <c r="CA34" s="63">
        <f t="shared" si="0"/>
        <v>0.88357300275482109</v>
      </c>
      <c r="CB34" s="63">
        <f t="shared" si="1"/>
        <v>0.66934523809523805</v>
      </c>
      <c r="CC34" s="63">
        <f t="shared" si="2"/>
        <v>0.40957613579630553</v>
      </c>
      <c r="CD34" s="63">
        <f t="shared" si="3"/>
        <v>0.3792731092436975</v>
      </c>
    </row>
    <row r="35" spans="1:82" x14ac:dyDescent="0.25">
      <c r="A35" s="2">
        <v>1997</v>
      </c>
      <c r="B35" s="2">
        <v>0.37230000000000002</v>
      </c>
      <c r="C35" s="41">
        <v>-999.9</v>
      </c>
      <c r="D35" s="2">
        <v>0.81510000000000005</v>
      </c>
      <c r="E35" s="2">
        <v>0.64780000000000004</v>
      </c>
      <c r="F35" s="2">
        <v>0.76759999999999995</v>
      </c>
      <c r="G35" s="2">
        <v>0.96909999999999996</v>
      </c>
      <c r="H35" s="2">
        <v>0.69304558823529416</v>
      </c>
      <c r="I35" s="41">
        <v>-999.9</v>
      </c>
      <c r="J35" s="2">
        <v>0.55230000000000001</v>
      </c>
      <c r="K35" s="2">
        <v>0.41420000000000001</v>
      </c>
      <c r="L35" s="2">
        <v>0.66810000000000003</v>
      </c>
      <c r="M35" s="2">
        <v>0.59589999999999999</v>
      </c>
      <c r="N35" s="2">
        <v>0.251</v>
      </c>
      <c r="O35" s="2">
        <v>0.40329999999999999</v>
      </c>
      <c r="P35" s="2">
        <v>0.1394</v>
      </c>
      <c r="Q35" s="2">
        <v>0.4113</v>
      </c>
      <c r="R35" s="2">
        <v>0.3982</v>
      </c>
      <c r="S35" s="2">
        <v>0.20080000000000001</v>
      </c>
      <c r="T35" s="2">
        <v>0.21560000000000001</v>
      </c>
      <c r="U35" s="2">
        <v>0.1215</v>
      </c>
      <c r="V35" s="2">
        <v>0.58299999999999996</v>
      </c>
      <c r="W35" s="2">
        <v>0.37440000000000001</v>
      </c>
      <c r="X35" s="2">
        <v>0.17649999999999999</v>
      </c>
      <c r="Y35" s="2">
        <v>0.91139999999999999</v>
      </c>
      <c r="Z35" s="2">
        <v>0.54139999999999999</v>
      </c>
      <c r="AA35" s="2">
        <v>0.64490000000000003</v>
      </c>
      <c r="AB35" s="2">
        <v>0.22289999999999999</v>
      </c>
      <c r="AC35" s="2">
        <v>0.78779999999999994</v>
      </c>
      <c r="AD35" s="2">
        <v>0.35799999999999998</v>
      </c>
      <c r="AE35" s="43">
        <v>0.43094053662073967</v>
      </c>
      <c r="AF35" s="2">
        <v>0.32950000000000002</v>
      </c>
      <c r="AG35" s="2">
        <v>5.11E-2</v>
      </c>
      <c r="AH35" s="2">
        <v>4.9200000000000001E-2</v>
      </c>
      <c r="AI35" s="43">
        <v>0.6958333333333333</v>
      </c>
      <c r="AJ35" s="43">
        <v>0.76170166512488424</v>
      </c>
      <c r="AK35" s="2">
        <v>0.6573</v>
      </c>
      <c r="AL35" s="2">
        <v>0.12670000000000001</v>
      </c>
      <c r="AM35" s="2">
        <v>0.31990000000000002</v>
      </c>
      <c r="AN35" s="2">
        <v>0.69730000000000003</v>
      </c>
      <c r="AO35" s="2">
        <v>0.80410000000000004</v>
      </c>
      <c r="AP35" s="43">
        <v>0.74775914489311168</v>
      </c>
      <c r="AS35" s="63" t="s">
        <v>23</v>
      </c>
      <c r="AT35" s="63" t="s">
        <v>140</v>
      </c>
      <c r="AU35" s="63" t="s">
        <v>141</v>
      </c>
      <c r="AV35" s="63">
        <v>1997</v>
      </c>
      <c r="AW35" s="63">
        <v>0.57699999999999996</v>
      </c>
      <c r="AX35" s="63">
        <v>0.218</v>
      </c>
      <c r="AY35" s="63">
        <v>1.0680000000000001</v>
      </c>
      <c r="AZ35" s="63">
        <v>0.81200000000000006</v>
      </c>
      <c r="BA35" s="63">
        <v>0.371</v>
      </c>
      <c r="BB35" s="63">
        <v>0.36199999999999999</v>
      </c>
      <c r="BC35" s="63">
        <v>0.58599999999999997</v>
      </c>
      <c r="BD35" s="63">
        <v>0.45300000000000001</v>
      </c>
      <c r="BE35" s="63">
        <v>0.53800000000000003</v>
      </c>
      <c r="BF35" s="63">
        <v>0.27700000000000002</v>
      </c>
      <c r="BG35" s="63">
        <v>0.40400000000000003</v>
      </c>
      <c r="BH35" s="63">
        <v>0.40100000000000002</v>
      </c>
      <c r="BI35" s="63"/>
      <c r="BJ35" s="63" t="s">
        <v>23</v>
      </c>
      <c r="BK35" s="63" t="s">
        <v>142</v>
      </c>
      <c r="BL35" s="63" t="s">
        <v>141</v>
      </c>
      <c r="BM35" s="63">
        <v>1997</v>
      </c>
      <c r="BN35" s="63">
        <v>10.4</v>
      </c>
      <c r="BO35" s="63">
        <v>96.6</v>
      </c>
      <c r="BP35" s="63">
        <v>23.7</v>
      </c>
      <c r="BQ35" s="63">
        <v>12.2</v>
      </c>
      <c r="BR35" s="63">
        <v>32.1</v>
      </c>
      <c r="BS35" s="63">
        <v>124.7</v>
      </c>
      <c r="BT35" s="63">
        <v>24.4</v>
      </c>
      <c r="BU35" s="63">
        <v>56.1</v>
      </c>
      <c r="BV35" s="63">
        <v>7.7</v>
      </c>
      <c r="BW35" s="63">
        <v>54.2</v>
      </c>
      <c r="BX35" s="63">
        <v>48.7</v>
      </c>
      <c r="BY35" s="63">
        <v>70.5</v>
      </c>
      <c r="BZ35" s="63"/>
      <c r="CA35" s="63">
        <f t="shared" si="0"/>
        <v>0.69304558823529416</v>
      </c>
      <c r="CB35" s="63">
        <f t="shared" si="1"/>
        <v>0.41351413255360625</v>
      </c>
      <c r="CC35" s="63">
        <f t="shared" si="2"/>
        <v>0.35109222423146474</v>
      </c>
      <c r="CD35" s="63">
        <f t="shared" si="3"/>
        <v>0.31171887323943664</v>
      </c>
    </row>
    <row r="36" spans="1:82" x14ac:dyDescent="0.25">
      <c r="A36" s="2">
        <v>1998</v>
      </c>
      <c r="B36" s="2">
        <v>0.33660000000000001</v>
      </c>
      <c r="C36" s="2">
        <v>0.62709999999999999</v>
      </c>
      <c r="D36" s="2">
        <v>1.2791999999999999</v>
      </c>
      <c r="E36" s="2">
        <v>0.83609999999999995</v>
      </c>
      <c r="F36" s="2">
        <v>0.8468</v>
      </c>
      <c r="G36" s="2">
        <v>0.43840000000000001</v>
      </c>
      <c r="H36" s="2">
        <v>0.5102058287795993</v>
      </c>
      <c r="I36" s="2">
        <v>0.77629999999999999</v>
      </c>
      <c r="J36" s="2">
        <v>0.76249999999999996</v>
      </c>
      <c r="K36" s="2">
        <v>0.57720000000000005</v>
      </c>
      <c r="L36" s="2">
        <v>0.61660000000000004</v>
      </c>
      <c r="M36" s="2">
        <v>0.34060000000000001</v>
      </c>
      <c r="N36" s="2">
        <v>0.1807</v>
      </c>
      <c r="O36" s="2">
        <v>0.30199999999999999</v>
      </c>
      <c r="P36" s="2">
        <v>0.12720000000000001</v>
      </c>
      <c r="Q36" s="2">
        <v>0.30930000000000002</v>
      </c>
      <c r="R36" s="2">
        <v>0.35149999999999998</v>
      </c>
      <c r="S36" s="2">
        <v>0.32479999999999998</v>
      </c>
      <c r="T36" s="2">
        <v>0.30099999999999999</v>
      </c>
      <c r="U36" s="2">
        <v>0.1426</v>
      </c>
      <c r="V36" s="2">
        <v>0.35389999999999999</v>
      </c>
      <c r="W36" s="2">
        <v>0.59589999999999999</v>
      </c>
      <c r="X36" s="2">
        <v>0.20369999999999999</v>
      </c>
      <c r="Y36" s="2">
        <v>0.998</v>
      </c>
      <c r="Z36" s="2">
        <v>0.79620000000000002</v>
      </c>
      <c r="AA36" s="41">
        <v>-999.9</v>
      </c>
      <c r="AB36" s="41">
        <v>-999.9</v>
      </c>
      <c r="AC36" s="2">
        <v>0.66220000000000001</v>
      </c>
      <c r="AD36" s="2">
        <v>0.68410000000000004</v>
      </c>
      <c r="AE36" s="43">
        <v>0.2957056827820187</v>
      </c>
      <c r="AF36" s="2">
        <v>0.57820000000000005</v>
      </c>
      <c r="AG36" s="2">
        <v>0.13100000000000001</v>
      </c>
      <c r="AH36" s="2">
        <v>7.3899999999999993E-2</v>
      </c>
      <c r="AI36" s="43">
        <v>0.52619358741681799</v>
      </c>
      <c r="AJ36" s="43">
        <v>1.3194999999999999</v>
      </c>
      <c r="AK36" s="2">
        <v>0.64329999999999998</v>
      </c>
      <c r="AL36" s="2">
        <v>0.22459999999999999</v>
      </c>
      <c r="AM36" s="2">
        <v>0.2235</v>
      </c>
      <c r="AN36" s="2">
        <v>0.5262</v>
      </c>
      <c r="AO36" s="2">
        <v>0.54249999999999998</v>
      </c>
      <c r="AP36" s="43">
        <v>0.55290648286140087</v>
      </c>
      <c r="AS36" s="63" t="s">
        <v>23</v>
      </c>
      <c r="AT36" s="63" t="s">
        <v>140</v>
      </c>
      <c r="AU36" s="63" t="s">
        <v>141</v>
      </c>
      <c r="AV36" s="63">
        <v>1998</v>
      </c>
      <c r="AW36" s="63">
        <v>0.26900000000000002</v>
      </c>
      <c r="AX36" s="63">
        <v>0.39</v>
      </c>
      <c r="AY36" s="63">
        <v>0.74</v>
      </c>
      <c r="AZ36" s="63">
        <v>0.441</v>
      </c>
      <c r="BA36" s="63">
        <v>0.52200000000000002</v>
      </c>
      <c r="BB36" s="63">
        <v>0.40400000000000003</v>
      </c>
      <c r="BC36" s="63">
        <v>0.56999999999999995</v>
      </c>
      <c r="BD36" s="63">
        <v>0.44900000000000001</v>
      </c>
      <c r="BE36" s="63">
        <v>0.46899999999999997</v>
      </c>
      <c r="BF36" s="63">
        <v>0.318</v>
      </c>
      <c r="BG36" s="63">
        <v>0.53600000000000003</v>
      </c>
      <c r="BH36" s="63">
        <v>0.497</v>
      </c>
      <c r="BI36" s="63"/>
      <c r="BJ36" s="63" t="s">
        <v>23</v>
      </c>
      <c r="BK36" s="63" t="s">
        <v>142</v>
      </c>
      <c r="BL36" s="63" t="s">
        <v>141</v>
      </c>
      <c r="BM36" s="63">
        <v>1998</v>
      </c>
      <c r="BN36" s="63">
        <v>55.9</v>
      </c>
      <c r="BO36" s="63">
        <v>11.3</v>
      </c>
      <c r="BP36" s="63">
        <v>29.1</v>
      </c>
      <c r="BQ36" s="63">
        <v>102.3</v>
      </c>
      <c r="BR36" s="63">
        <v>33.299999999999997</v>
      </c>
      <c r="BS36" s="63">
        <v>16</v>
      </c>
      <c r="BT36" s="63">
        <v>24</v>
      </c>
      <c r="BU36" s="63">
        <v>11.5</v>
      </c>
      <c r="BV36" s="63">
        <v>61.2</v>
      </c>
      <c r="BW36" s="63">
        <v>117</v>
      </c>
      <c r="BX36" s="63">
        <v>41.9</v>
      </c>
      <c r="BY36" s="63">
        <v>37.4</v>
      </c>
      <c r="BZ36" s="63"/>
      <c r="CA36" s="63">
        <f t="shared" si="0"/>
        <v>0.5102058287795993</v>
      </c>
      <c r="CB36" s="63">
        <f t="shared" si="1"/>
        <v>0.49140776699029121</v>
      </c>
      <c r="CC36" s="63">
        <f t="shared" si="2"/>
        <v>0.40148659700136302</v>
      </c>
      <c r="CD36" s="63">
        <f t="shared" si="3"/>
        <v>0.36359369024856592</v>
      </c>
    </row>
    <row r="37" spans="1:82" x14ac:dyDescent="0.25">
      <c r="A37" s="2">
        <v>1999</v>
      </c>
      <c r="B37" s="2">
        <v>0.35749999999999998</v>
      </c>
      <c r="C37" s="2">
        <v>0.51400000000000001</v>
      </c>
      <c r="D37" s="2">
        <v>0.67400000000000004</v>
      </c>
      <c r="E37" s="2">
        <v>0.80410000000000004</v>
      </c>
      <c r="F37" s="2">
        <v>0.753</v>
      </c>
      <c r="G37" s="2">
        <v>0.4395</v>
      </c>
      <c r="H37" s="2">
        <v>0.52882117080994395</v>
      </c>
      <c r="I37" s="41">
        <v>-999.9</v>
      </c>
      <c r="J37" s="2">
        <v>0.74409999999999998</v>
      </c>
      <c r="K37" s="2">
        <v>0.70789999999999997</v>
      </c>
      <c r="L37" s="2">
        <v>0.71250000000000002</v>
      </c>
      <c r="M37" s="2">
        <v>0.60819999999999996</v>
      </c>
      <c r="N37" s="2">
        <v>0.43959999999999999</v>
      </c>
      <c r="O37" s="2">
        <v>0.62909999999999999</v>
      </c>
      <c r="P37" s="2">
        <v>0.26029999999999998</v>
      </c>
      <c r="Q37" s="2">
        <v>0.33350000000000002</v>
      </c>
      <c r="R37" s="2">
        <v>0.51380000000000003</v>
      </c>
      <c r="S37" s="2">
        <v>0.38290000000000002</v>
      </c>
      <c r="T37" s="2">
        <v>0.22989999999999999</v>
      </c>
      <c r="U37" s="2">
        <v>9.6500000000000002E-2</v>
      </c>
      <c r="V37" s="2">
        <v>0.2112</v>
      </c>
      <c r="W37" s="2">
        <v>0.443</v>
      </c>
      <c r="X37" s="2">
        <v>0.12570000000000001</v>
      </c>
      <c r="Y37" s="2">
        <v>0.80930000000000002</v>
      </c>
      <c r="Z37" s="2">
        <v>0.71640000000000004</v>
      </c>
      <c r="AA37" s="2">
        <v>0.39850000000000002</v>
      </c>
      <c r="AB37" s="41">
        <v>-999.9</v>
      </c>
      <c r="AC37" s="2">
        <v>1.0644</v>
      </c>
      <c r="AD37" s="2">
        <v>0.63280000000000003</v>
      </c>
      <c r="AE37" s="43">
        <v>0.76877725118483409</v>
      </c>
      <c r="AF37" s="2">
        <v>0.43340000000000001</v>
      </c>
      <c r="AG37" s="2">
        <v>0.1014</v>
      </c>
      <c r="AH37" s="2">
        <v>0.1028</v>
      </c>
      <c r="AI37" s="43">
        <v>0.47792026578073094</v>
      </c>
      <c r="AJ37" s="43">
        <v>1.306119260584377</v>
      </c>
      <c r="AK37" s="2">
        <v>0.94169999999999998</v>
      </c>
      <c r="AL37" s="2">
        <v>0.38329999999999997</v>
      </c>
      <c r="AM37" s="2">
        <v>0.19239999999999999</v>
      </c>
      <c r="AN37" s="2">
        <v>0.76819999999999999</v>
      </c>
      <c r="AO37" s="2">
        <v>0.67390000000000005</v>
      </c>
      <c r="AP37" s="43">
        <v>0.63228316449589961</v>
      </c>
      <c r="AS37" s="63" t="s">
        <v>23</v>
      </c>
      <c r="AT37" s="63" t="s">
        <v>140</v>
      </c>
      <c r="AU37" s="63" t="s">
        <v>141</v>
      </c>
      <c r="AV37" s="63">
        <v>1999</v>
      </c>
      <c r="AW37" s="63">
        <v>0.38300000000000001</v>
      </c>
      <c r="AX37" s="63">
        <v>0.47699999999999998</v>
      </c>
      <c r="AY37" s="63">
        <v>0.53500000000000003</v>
      </c>
      <c r="AZ37" s="63">
        <v>0.39800000000000002</v>
      </c>
      <c r="BA37" s="63">
        <v>1.0649999999999999</v>
      </c>
      <c r="BB37" s="63">
        <v>0.62</v>
      </c>
      <c r="BC37" s="63">
        <v>0.46500000000000002</v>
      </c>
      <c r="BD37" s="63">
        <v>0.39700000000000002</v>
      </c>
      <c r="BE37" s="63">
        <v>0.29299999999999998</v>
      </c>
      <c r="BF37" s="63">
        <v>0.30199999999999999</v>
      </c>
      <c r="BG37" s="63">
        <v>0.56200000000000006</v>
      </c>
      <c r="BH37" s="63">
        <v>0.23699999999999999</v>
      </c>
      <c r="BI37" s="63"/>
      <c r="BJ37" s="63" t="s">
        <v>23</v>
      </c>
      <c r="BK37" s="63" t="s">
        <v>142</v>
      </c>
      <c r="BL37" s="63" t="s">
        <v>141</v>
      </c>
      <c r="BM37" s="63">
        <v>1999</v>
      </c>
      <c r="BN37" s="63">
        <v>57.8</v>
      </c>
      <c r="BO37" s="63">
        <v>55.3</v>
      </c>
      <c r="BP37" s="63">
        <v>62.6</v>
      </c>
      <c r="BQ37" s="63">
        <v>50.5</v>
      </c>
      <c r="BR37" s="63">
        <v>11.6</v>
      </c>
      <c r="BS37" s="63">
        <v>49.6</v>
      </c>
      <c r="BT37" s="63">
        <v>24.7</v>
      </c>
      <c r="BU37" s="63">
        <v>14.4</v>
      </c>
      <c r="BV37" s="63">
        <v>37.9</v>
      </c>
      <c r="BW37" s="63">
        <v>55.2</v>
      </c>
      <c r="BX37" s="63">
        <v>46.1</v>
      </c>
      <c r="BY37" s="63">
        <v>156.30000000000001</v>
      </c>
      <c r="BZ37" s="63"/>
      <c r="CA37" s="63">
        <f t="shared" si="0"/>
        <v>0.52882117080994395</v>
      </c>
      <c r="CB37" s="63">
        <f t="shared" si="1"/>
        <v>0.54063472378804955</v>
      </c>
      <c r="CC37" s="63">
        <f t="shared" si="2"/>
        <v>0.38565589080459778</v>
      </c>
      <c r="CD37" s="63">
        <f t="shared" si="3"/>
        <v>0.31758945805493694</v>
      </c>
    </row>
    <row r="38" spans="1:82" x14ac:dyDescent="0.25">
      <c r="A38" s="2">
        <v>2000</v>
      </c>
      <c r="B38" s="2">
        <v>0.31409999999999999</v>
      </c>
      <c r="C38" s="2">
        <v>0.6149</v>
      </c>
      <c r="D38" s="2">
        <v>0.48170000000000002</v>
      </c>
      <c r="E38" s="2">
        <v>0.81010000000000004</v>
      </c>
      <c r="F38" s="2">
        <v>0.91559999999999997</v>
      </c>
      <c r="G38" s="41">
        <v>-999.9</v>
      </c>
      <c r="H38" s="2">
        <v>0.53218403361344535</v>
      </c>
      <c r="I38" s="41">
        <v>-999.9</v>
      </c>
      <c r="J38" s="41">
        <v>-999.9</v>
      </c>
      <c r="K38" s="2">
        <v>0.78420000000000001</v>
      </c>
      <c r="L38" s="2">
        <v>0.60219999999999996</v>
      </c>
      <c r="M38" s="41">
        <v>-999.9</v>
      </c>
      <c r="N38" s="2">
        <v>0.30170000000000002</v>
      </c>
      <c r="O38" s="2">
        <v>0.42380000000000001</v>
      </c>
      <c r="P38" s="2">
        <v>0.1888</v>
      </c>
      <c r="Q38" s="41">
        <v>-999.9</v>
      </c>
      <c r="R38" s="41">
        <v>-999.9</v>
      </c>
      <c r="S38" s="2">
        <v>0.24690000000000001</v>
      </c>
      <c r="T38" s="2">
        <v>0.2273</v>
      </c>
      <c r="U38" s="41">
        <v>-999.9</v>
      </c>
      <c r="V38" s="41">
        <v>-999.9</v>
      </c>
      <c r="W38" s="2">
        <v>0.61550000000000005</v>
      </c>
      <c r="X38" s="41">
        <v>-999.9</v>
      </c>
      <c r="Y38" s="2">
        <v>0.67369999999999997</v>
      </c>
      <c r="Z38" s="2">
        <v>0.69189999999999996</v>
      </c>
      <c r="AA38" s="2">
        <v>0.48170000000000002</v>
      </c>
      <c r="AB38" s="41">
        <v>-999.9</v>
      </c>
      <c r="AC38" s="2">
        <v>0.77669999999999995</v>
      </c>
      <c r="AD38" s="2">
        <v>0.65569999999999995</v>
      </c>
      <c r="AE38" s="43">
        <v>0.74808290155440405</v>
      </c>
      <c r="AF38" s="2">
        <v>0.51990000000000003</v>
      </c>
      <c r="AG38" s="2">
        <v>7.17E-2</v>
      </c>
      <c r="AH38" s="2">
        <v>6.2899999999999998E-2</v>
      </c>
      <c r="AI38" s="43">
        <v>0.54888098693759069</v>
      </c>
      <c r="AJ38" s="43">
        <v>1.1050873281308065</v>
      </c>
      <c r="AK38" s="2">
        <v>0.31890000000000002</v>
      </c>
      <c r="AL38" s="2">
        <v>0.1101</v>
      </c>
      <c r="AM38" s="2">
        <v>0.1951</v>
      </c>
      <c r="AN38" s="2">
        <v>0.50849999999999995</v>
      </c>
      <c r="AO38" s="2">
        <v>0.69850000000000001</v>
      </c>
      <c r="AP38" s="43">
        <v>0.52728072933039916</v>
      </c>
      <c r="AS38" s="63" t="s">
        <v>23</v>
      </c>
      <c r="AT38" s="63" t="s">
        <v>140</v>
      </c>
      <c r="AU38" s="63" t="s">
        <v>141</v>
      </c>
      <c r="AV38" s="63">
        <v>2000</v>
      </c>
      <c r="AW38" s="63">
        <v>0.55400000000000005</v>
      </c>
      <c r="AX38" s="63">
        <v>0.33100000000000002</v>
      </c>
      <c r="AY38" s="63">
        <v>0.51900000000000002</v>
      </c>
      <c r="AZ38" s="63">
        <v>0.66900000000000004</v>
      </c>
      <c r="BA38" s="63">
        <v>0.436</v>
      </c>
      <c r="BB38" s="63">
        <v>0.60899999999999999</v>
      </c>
      <c r="BC38" s="63">
        <v>0.29199999999999998</v>
      </c>
      <c r="BD38" s="63">
        <v>0.53800000000000003</v>
      </c>
      <c r="BE38" s="63">
        <v>0.29699999999999999</v>
      </c>
      <c r="BF38" s="63">
        <v>0.245</v>
      </c>
      <c r="BG38" s="63">
        <v>0.26</v>
      </c>
      <c r="BH38" s="63">
        <v>0.44600000000000001</v>
      </c>
      <c r="BI38" s="63"/>
      <c r="BJ38" s="63" t="s">
        <v>23</v>
      </c>
      <c r="BK38" s="63" t="s">
        <v>142</v>
      </c>
      <c r="BL38" s="63" t="s">
        <v>141</v>
      </c>
      <c r="BM38" s="63">
        <v>2000</v>
      </c>
      <c r="BN38" s="63">
        <v>31.5</v>
      </c>
      <c r="BO38" s="63">
        <v>76.900000000000006</v>
      </c>
      <c r="BP38" s="63">
        <v>59.3</v>
      </c>
      <c r="BQ38" s="63">
        <v>28</v>
      </c>
      <c r="BR38" s="63">
        <v>31.7</v>
      </c>
      <c r="BS38" s="63">
        <v>17.100000000000001</v>
      </c>
      <c r="BT38" s="63">
        <v>67.3</v>
      </c>
      <c r="BU38" s="63">
        <v>6.5</v>
      </c>
      <c r="BV38" s="63">
        <v>94.7</v>
      </c>
      <c r="BW38" s="63">
        <v>61.7</v>
      </c>
      <c r="BX38" s="63">
        <v>81.099999999999994</v>
      </c>
      <c r="BY38" s="63">
        <v>26</v>
      </c>
      <c r="BZ38" s="63"/>
      <c r="CA38" s="63">
        <f t="shared" si="0"/>
        <v>0.53218403361344535</v>
      </c>
      <c r="CB38" s="63">
        <f t="shared" si="1"/>
        <v>0.36922442244224418</v>
      </c>
      <c r="CC38" s="63">
        <f t="shared" si="2"/>
        <v>0.27085642105263152</v>
      </c>
      <c r="CD38" s="63">
        <f t="shared" si="3"/>
        <v>0.40551264880952381</v>
      </c>
    </row>
    <row r="39" spans="1:82" x14ac:dyDescent="0.25">
      <c r="A39" s="2">
        <v>2001</v>
      </c>
      <c r="B39" s="2">
        <v>0.2392</v>
      </c>
      <c r="C39" s="2">
        <v>0.4637</v>
      </c>
      <c r="D39" s="2">
        <v>0.44540000000000002</v>
      </c>
      <c r="E39" s="2">
        <v>0.70679999999999998</v>
      </c>
      <c r="F39" s="2">
        <v>0.77539999999999998</v>
      </c>
      <c r="G39" s="2">
        <v>0.23330000000000001</v>
      </c>
      <c r="H39" s="60">
        <v>0.33111527777777772</v>
      </c>
      <c r="I39" s="2">
        <v>0.38190000000000002</v>
      </c>
      <c r="J39" s="41">
        <v>-999.9</v>
      </c>
      <c r="K39" s="2">
        <v>0.64139999999999997</v>
      </c>
      <c r="L39" s="2">
        <v>0.82669999999999999</v>
      </c>
      <c r="M39" s="2">
        <v>0.33779999999999999</v>
      </c>
      <c r="N39" s="2">
        <v>0.30070000000000002</v>
      </c>
      <c r="O39" s="2">
        <v>0.30709999999999998</v>
      </c>
      <c r="P39" s="2">
        <v>0.15029999999999999</v>
      </c>
      <c r="Q39" s="2">
        <v>0.31840000000000002</v>
      </c>
      <c r="R39" s="2">
        <v>0.3256</v>
      </c>
      <c r="S39" s="2">
        <v>0.28160000000000002</v>
      </c>
      <c r="T39" s="2">
        <v>0.48430000000000001</v>
      </c>
      <c r="U39" s="2">
        <v>0.2261</v>
      </c>
      <c r="V39" s="2">
        <v>0.38740000000000002</v>
      </c>
      <c r="W39" s="2">
        <v>0.73880000000000001</v>
      </c>
      <c r="X39" s="2">
        <v>0.127</v>
      </c>
      <c r="Y39" s="2">
        <v>0.52149999999999996</v>
      </c>
      <c r="Z39" s="2">
        <v>0.45739999999999997</v>
      </c>
      <c r="AA39" s="41">
        <v>-999.9</v>
      </c>
      <c r="AB39" s="2">
        <v>0.1135</v>
      </c>
      <c r="AC39" s="2">
        <v>0.87490000000000001</v>
      </c>
      <c r="AD39" s="2">
        <v>0.90690000000000004</v>
      </c>
      <c r="AE39" s="43">
        <v>0.52037072649572647</v>
      </c>
      <c r="AF39" s="2">
        <v>0.60560000000000003</v>
      </c>
      <c r="AG39" s="2">
        <v>0.1124</v>
      </c>
      <c r="AH39" s="2">
        <v>7.8799999999999995E-2</v>
      </c>
      <c r="AI39" s="43">
        <v>0.5110752762430939</v>
      </c>
      <c r="AJ39" s="43">
        <v>0.82248842874543238</v>
      </c>
      <c r="AK39" s="2">
        <v>1.2938000000000001</v>
      </c>
      <c r="AL39" s="2">
        <v>8.4900000000000003E-2</v>
      </c>
      <c r="AM39" s="2">
        <v>0.14299999999999999</v>
      </c>
      <c r="AN39" s="2">
        <v>0.76739999999999997</v>
      </c>
      <c r="AO39" s="2">
        <v>0.61240000000000006</v>
      </c>
      <c r="AP39" s="43">
        <v>0.50667950260730032</v>
      </c>
      <c r="AS39" s="63" t="s">
        <v>23</v>
      </c>
      <c r="AT39" s="63" t="s">
        <v>140</v>
      </c>
      <c r="AU39" s="63" t="s">
        <v>141</v>
      </c>
      <c r="AV39" s="63">
        <v>2001</v>
      </c>
      <c r="AW39" s="63">
        <v>0.23799999999999999</v>
      </c>
      <c r="AX39" s="63">
        <v>0.5</v>
      </c>
      <c r="AY39" s="63">
        <v>0.29199999999999998</v>
      </c>
      <c r="AZ39" s="63">
        <v>0.374</v>
      </c>
      <c r="BA39" s="63">
        <v>0.29699999999999999</v>
      </c>
      <c r="BB39" s="63">
        <v>0.60199999999999998</v>
      </c>
      <c r="BC39" s="63">
        <v>0.155</v>
      </c>
      <c r="BD39" s="63">
        <v>0.39500000000000002</v>
      </c>
      <c r="BE39" s="63">
        <v>0.29099999999999998</v>
      </c>
      <c r="BF39" s="63">
        <v>0.27700000000000002</v>
      </c>
      <c r="BG39" s="63">
        <v>0.35699999999999998</v>
      </c>
      <c r="BH39" s="63">
        <v>0.58299999999999996</v>
      </c>
      <c r="BI39" s="63"/>
      <c r="BJ39" s="63" t="s">
        <v>23</v>
      </c>
      <c r="BK39" s="63" t="s">
        <v>142</v>
      </c>
      <c r="BL39" s="63" t="s">
        <v>141</v>
      </c>
      <c r="BM39" s="63">
        <v>2001</v>
      </c>
      <c r="BN39" s="63">
        <v>72.400000000000006</v>
      </c>
      <c r="BO39" s="63">
        <v>41.35</v>
      </c>
      <c r="BP39" s="63">
        <v>69.3</v>
      </c>
      <c r="BQ39" s="63">
        <v>68.3</v>
      </c>
      <c r="BR39" s="63">
        <v>6.4</v>
      </c>
      <c r="BS39" s="63">
        <v>74.05</v>
      </c>
      <c r="BT39" s="63">
        <v>34.299999999999997</v>
      </c>
      <c r="BU39" s="63">
        <v>18.350000000000001</v>
      </c>
      <c r="BV39" s="63">
        <v>83.15</v>
      </c>
      <c r="BW39" s="63">
        <v>27.15</v>
      </c>
      <c r="BX39" s="63">
        <v>71.75</v>
      </c>
      <c r="BY39" s="63">
        <v>18.3</v>
      </c>
      <c r="BZ39" s="63"/>
      <c r="CA39" s="63">
        <f t="shared" si="0"/>
        <v>0.33111527777777772</v>
      </c>
      <c r="CB39" s="63">
        <f t="shared" si="1"/>
        <v>0.45100907655880035</v>
      </c>
      <c r="CC39" s="63">
        <f t="shared" si="2"/>
        <v>0.31492419664927213</v>
      </c>
      <c r="CD39" s="63">
        <f t="shared" si="3"/>
        <v>0.36785384324119647</v>
      </c>
    </row>
    <row r="40" spans="1:82" x14ac:dyDescent="0.25">
      <c r="A40" s="2">
        <v>2002</v>
      </c>
      <c r="B40" s="2">
        <v>0.30309999999999998</v>
      </c>
      <c r="C40" s="41">
        <v>-999.9</v>
      </c>
      <c r="D40" s="2">
        <v>0.56420000000000003</v>
      </c>
      <c r="E40" s="2">
        <v>0.65890000000000004</v>
      </c>
      <c r="F40" s="41">
        <v>-999.9</v>
      </c>
      <c r="G40" s="2">
        <v>0.35970000000000002</v>
      </c>
      <c r="H40" s="60">
        <v>0.54936777406543524</v>
      </c>
      <c r="I40" s="2">
        <v>0.3679</v>
      </c>
      <c r="J40" s="2">
        <v>0.68769999999999998</v>
      </c>
      <c r="K40" s="2">
        <v>0.61439999999999995</v>
      </c>
      <c r="L40" s="2">
        <v>0.55820000000000003</v>
      </c>
      <c r="M40" s="2">
        <v>0.51770000000000005</v>
      </c>
      <c r="N40" s="2">
        <v>0.37380000000000002</v>
      </c>
      <c r="O40" s="2">
        <v>0.39879999999999999</v>
      </c>
      <c r="P40" s="2">
        <v>0.20610000000000001</v>
      </c>
      <c r="Q40" s="2">
        <v>0.37340000000000001</v>
      </c>
      <c r="R40" s="2">
        <v>0.34989999999999999</v>
      </c>
      <c r="S40" s="2">
        <v>0.31740000000000002</v>
      </c>
      <c r="T40" s="2">
        <v>0.26</v>
      </c>
      <c r="U40" s="2">
        <v>0.17899999999999999</v>
      </c>
      <c r="V40" s="2">
        <v>0.4052</v>
      </c>
      <c r="W40" s="2">
        <v>0.44650000000000001</v>
      </c>
      <c r="X40" s="2">
        <v>0.16239999999999999</v>
      </c>
      <c r="Y40" s="2">
        <v>0.52690000000000003</v>
      </c>
      <c r="Z40" s="2">
        <v>0.43780000000000002</v>
      </c>
      <c r="AA40" s="41">
        <v>-999.9</v>
      </c>
      <c r="AB40" s="2">
        <v>9.9699999999999997E-2</v>
      </c>
      <c r="AC40" s="2">
        <v>0.54300000000000004</v>
      </c>
      <c r="AD40" s="2">
        <v>0.65</v>
      </c>
      <c r="AE40" s="43">
        <v>0.80562835249042153</v>
      </c>
      <c r="AF40" s="2">
        <v>0.51659999999999995</v>
      </c>
      <c r="AG40" s="2">
        <v>0.10630000000000001</v>
      </c>
      <c r="AH40" s="2">
        <v>0.1014</v>
      </c>
      <c r="AI40" s="43">
        <v>0.54167259786476862</v>
      </c>
      <c r="AJ40" s="43">
        <v>1.1546136239782017</v>
      </c>
      <c r="AK40" s="2">
        <v>1.0013000000000001</v>
      </c>
      <c r="AL40" s="2">
        <v>0.2097</v>
      </c>
      <c r="AM40" s="2">
        <v>0.11</v>
      </c>
      <c r="AN40" s="2">
        <v>0.68517310087173111</v>
      </c>
      <c r="AO40" s="2">
        <v>0.86419999999999997</v>
      </c>
      <c r="AP40" s="43">
        <v>0.79823730337078647</v>
      </c>
      <c r="AS40" s="63" t="s">
        <v>23</v>
      </c>
      <c r="AT40" s="63" t="s">
        <v>140</v>
      </c>
      <c r="AU40" s="63" t="s">
        <v>141</v>
      </c>
      <c r="AV40" s="63">
        <v>2002</v>
      </c>
      <c r="AW40" s="63">
        <v>0.26400000000000001</v>
      </c>
      <c r="AX40" s="63">
        <v>0.23499999999999999</v>
      </c>
      <c r="AY40" s="63">
        <v>0.23599999999999999</v>
      </c>
      <c r="AZ40" s="63">
        <v>0.99</v>
      </c>
      <c r="BA40" s="63">
        <v>0.623</v>
      </c>
      <c r="BB40" s="63">
        <v>0.63700000000000001</v>
      </c>
      <c r="BC40" s="63">
        <v>0.54800000000000004</v>
      </c>
      <c r="BD40" s="63">
        <v>0.56799999999999995</v>
      </c>
      <c r="BE40" s="63">
        <v>0.47899999999999998</v>
      </c>
      <c r="BF40" s="63">
        <v>0.34399999999999997</v>
      </c>
      <c r="BG40" s="63">
        <v>0.23499999999999999</v>
      </c>
      <c r="BH40" s="63">
        <v>0.219</v>
      </c>
      <c r="BI40" s="63"/>
      <c r="BJ40" s="63" t="s">
        <v>23</v>
      </c>
      <c r="BK40" s="63" t="s">
        <v>142</v>
      </c>
      <c r="BL40" s="63" t="s">
        <v>141</v>
      </c>
      <c r="BM40" s="63">
        <v>2002</v>
      </c>
      <c r="BN40" s="63">
        <v>34.94</v>
      </c>
      <c r="BO40" s="63">
        <v>141.1</v>
      </c>
      <c r="BP40" s="63">
        <v>62.14</v>
      </c>
      <c r="BQ40" s="63">
        <v>33.700000000000003</v>
      </c>
      <c r="BR40" s="63">
        <v>62.79</v>
      </c>
      <c r="BS40" s="63">
        <v>33.590000000000003</v>
      </c>
      <c r="BT40" s="63">
        <v>81.63</v>
      </c>
      <c r="BU40" s="63">
        <v>84.61</v>
      </c>
      <c r="BV40" s="63">
        <v>43.16</v>
      </c>
      <c r="BW40" s="63">
        <v>96.61</v>
      </c>
      <c r="BX40" s="63">
        <v>94.18</v>
      </c>
      <c r="BY40" s="63">
        <v>54.41</v>
      </c>
      <c r="BZ40" s="63"/>
      <c r="CA40" s="63">
        <f t="shared" si="0"/>
        <v>0.54936777406543524</v>
      </c>
      <c r="CB40" s="63">
        <f t="shared" si="1"/>
        <v>0.57142846419456539</v>
      </c>
      <c r="CC40" s="63">
        <f t="shared" si="2"/>
        <v>0.32502577473819189</v>
      </c>
      <c r="CD40" s="63">
        <f t="shared" si="3"/>
        <v>0.23561922325884138</v>
      </c>
    </row>
    <row r="41" spans="1:82" x14ac:dyDescent="0.25">
      <c r="A41" s="2">
        <v>2003</v>
      </c>
      <c r="B41" s="2">
        <v>0.36809999999999998</v>
      </c>
      <c r="C41" s="2">
        <v>0.4476</v>
      </c>
      <c r="D41" s="2">
        <v>0.68859999999999999</v>
      </c>
      <c r="E41" s="2">
        <v>0.62590000000000001</v>
      </c>
      <c r="F41" s="2">
        <v>0.81200000000000006</v>
      </c>
      <c r="G41" s="2">
        <v>0.3473</v>
      </c>
      <c r="H41" s="60">
        <v>0.71773419354838708</v>
      </c>
      <c r="I41" s="2">
        <v>0.70840000000000003</v>
      </c>
      <c r="J41" s="2">
        <v>0.88870000000000005</v>
      </c>
      <c r="K41" s="2">
        <v>0.68410000000000004</v>
      </c>
      <c r="L41" s="2">
        <v>0.52910000000000001</v>
      </c>
      <c r="M41" s="2">
        <v>0.18240000000000001</v>
      </c>
      <c r="N41" s="2">
        <v>0.24690000000000001</v>
      </c>
      <c r="O41" s="2">
        <v>0.3251</v>
      </c>
      <c r="P41" s="2">
        <v>0.23139999999999999</v>
      </c>
      <c r="Q41" s="2">
        <v>0.41739999999999999</v>
      </c>
      <c r="R41" s="2">
        <v>0.49540000000000001</v>
      </c>
      <c r="S41" s="2">
        <v>0.25219999999999998</v>
      </c>
      <c r="T41" s="2">
        <v>0.39229999999999998</v>
      </c>
      <c r="U41" s="2">
        <v>0.16270000000000001</v>
      </c>
      <c r="V41" s="2">
        <v>0.31040000000000001</v>
      </c>
      <c r="W41" s="2">
        <v>0.50749999999999995</v>
      </c>
      <c r="X41" s="2">
        <v>0.16309999999999999</v>
      </c>
      <c r="Y41" s="2">
        <v>0.7893</v>
      </c>
      <c r="Z41" s="2">
        <v>0.42309999999999998</v>
      </c>
      <c r="AA41" s="41">
        <v>-999.9</v>
      </c>
      <c r="AB41" s="2">
        <v>0.15659999999999999</v>
      </c>
      <c r="AC41" s="2">
        <v>1.1846000000000001</v>
      </c>
      <c r="AD41" s="2">
        <v>0.75170000000000003</v>
      </c>
      <c r="AE41" s="43">
        <v>0.57088034188034176</v>
      </c>
      <c r="AF41" s="2">
        <v>0.58750000000000002</v>
      </c>
      <c r="AG41" s="2">
        <v>0.1086</v>
      </c>
      <c r="AH41" s="2">
        <v>0.2384</v>
      </c>
      <c r="AI41" s="43">
        <v>0.55571372549019604</v>
      </c>
      <c r="AJ41" s="43">
        <v>1.1454968858131489</v>
      </c>
      <c r="AK41" s="2">
        <v>0.37509999999999999</v>
      </c>
      <c r="AL41" s="2">
        <v>0.1565</v>
      </c>
      <c r="AM41" s="2">
        <v>0.1988</v>
      </c>
      <c r="AN41" s="2">
        <v>0.33983360000000001</v>
      </c>
      <c r="AO41" s="2">
        <v>0.66839999999999999</v>
      </c>
      <c r="AP41" s="43">
        <v>0.52041293338527472</v>
      </c>
      <c r="AS41" s="63" t="s">
        <v>23</v>
      </c>
      <c r="AT41" s="63" t="s">
        <v>140</v>
      </c>
      <c r="AU41" s="63" t="s">
        <v>141</v>
      </c>
      <c r="AV41" s="63">
        <v>2003</v>
      </c>
      <c r="AW41" s="63">
        <v>0.22</v>
      </c>
      <c r="AX41" s="63">
        <v>0.32300000000000001</v>
      </c>
      <c r="AY41" s="63">
        <v>1.1879999999999999</v>
      </c>
      <c r="AZ41" s="63">
        <v>0.624</v>
      </c>
      <c r="BA41" s="63">
        <v>0.53500000000000003</v>
      </c>
      <c r="BB41" s="63">
        <v>0.45400000000000001</v>
      </c>
      <c r="BC41" s="63">
        <v>0.438</v>
      </c>
      <c r="BD41" s="63">
        <v>0.36399999999999999</v>
      </c>
      <c r="BE41" s="63">
        <v>0.315</v>
      </c>
      <c r="BF41" s="63">
        <v>0.375</v>
      </c>
      <c r="BG41" s="63">
        <v>0.45500000000000002</v>
      </c>
      <c r="BH41" s="63">
        <v>0.21199999999999999</v>
      </c>
      <c r="BI41" s="63"/>
      <c r="BJ41" s="63" t="s">
        <v>23</v>
      </c>
      <c r="BK41" s="63" t="s">
        <v>142</v>
      </c>
      <c r="BL41" s="63" t="s">
        <v>141</v>
      </c>
      <c r="BM41" s="63">
        <v>2003</v>
      </c>
      <c r="BN41" s="63">
        <v>92.8</v>
      </c>
      <c r="BO41" s="63">
        <v>18</v>
      </c>
      <c r="BP41" s="63">
        <v>38.700000000000003</v>
      </c>
      <c r="BQ41" s="63">
        <v>34.299999999999997</v>
      </c>
      <c r="BR41" s="63">
        <v>82</v>
      </c>
      <c r="BS41" s="63">
        <v>46.6</v>
      </c>
      <c r="BT41" s="63">
        <v>63.8</v>
      </c>
      <c r="BU41" s="63">
        <v>43.7</v>
      </c>
      <c r="BV41" s="63">
        <v>46.7</v>
      </c>
      <c r="BW41" s="63">
        <v>48.3</v>
      </c>
      <c r="BX41" s="63">
        <v>35.5</v>
      </c>
      <c r="BY41" s="63">
        <v>45.7</v>
      </c>
      <c r="BZ41" s="63"/>
      <c r="CA41" s="63">
        <f t="shared" si="0"/>
        <v>0.71773419354838708</v>
      </c>
      <c r="CB41" s="63">
        <f t="shared" si="1"/>
        <v>0.4218533419857235</v>
      </c>
      <c r="CC41" s="63">
        <f t="shared" si="2"/>
        <v>0.37529118773946357</v>
      </c>
      <c r="CD41" s="63">
        <f t="shared" si="3"/>
        <v>0.2295105431309904</v>
      </c>
    </row>
    <row r="42" spans="1:82" x14ac:dyDescent="0.25">
      <c r="A42" s="2">
        <v>2004</v>
      </c>
      <c r="B42" s="2">
        <v>0.59860000000000002</v>
      </c>
      <c r="C42" s="2">
        <v>0.54110000000000003</v>
      </c>
      <c r="D42" s="2">
        <v>0.54890000000000005</v>
      </c>
      <c r="E42" s="2">
        <v>0.85729999999999995</v>
      </c>
      <c r="F42" s="41">
        <v>-999.9</v>
      </c>
      <c r="G42" s="2">
        <v>0.43309999999999998</v>
      </c>
      <c r="H42" s="41">
        <v>-999.9</v>
      </c>
      <c r="I42" s="2">
        <v>0.65769999999999995</v>
      </c>
      <c r="J42" s="2">
        <v>0.76519999999999999</v>
      </c>
      <c r="K42" s="2">
        <v>0.65069999999999995</v>
      </c>
      <c r="L42" s="2">
        <v>0.65739999999999998</v>
      </c>
      <c r="M42" s="2">
        <v>0.2039</v>
      </c>
      <c r="N42" s="2">
        <v>0.24560000000000001</v>
      </c>
      <c r="O42" s="2">
        <v>0.43780000000000002</v>
      </c>
      <c r="P42" s="2">
        <v>0.15190000000000001</v>
      </c>
      <c r="Q42" s="2">
        <v>0.56620000000000004</v>
      </c>
      <c r="R42" s="2">
        <v>0.41749999999999998</v>
      </c>
      <c r="S42" s="2">
        <v>0.55989999999999995</v>
      </c>
      <c r="T42" s="2">
        <v>0.24030000000000001</v>
      </c>
      <c r="U42" s="2">
        <v>0.1079</v>
      </c>
      <c r="V42" s="2">
        <v>0.45140000000000002</v>
      </c>
      <c r="W42" s="2">
        <v>0.57599999999999996</v>
      </c>
      <c r="X42" s="2">
        <v>0.1298</v>
      </c>
      <c r="Y42" s="41">
        <v>-999.9</v>
      </c>
      <c r="Z42" s="2">
        <v>0.38529999999999998</v>
      </c>
      <c r="AA42" s="2">
        <v>0.47299999999999998</v>
      </c>
      <c r="AB42" s="2">
        <v>0.10290000000000001</v>
      </c>
      <c r="AC42" s="2">
        <v>0.64249999999999996</v>
      </c>
      <c r="AD42" s="2">
        <v>0.52170000000000005</v>
      </c>
      <c r="AE42" s="43">
        <v>0.57565353535353536</v>
      </c>
      <c r="AF42" s="2">
        <v>0.63480000000000003</v>
      </c>
      <c r="AG42" s="2">
        <v>0.1164</v>
      </c>
      <c r="AH42" s="2">
        <v>6.9599999999999995E-2</v>
      </c>
      <c r="AI42" s="43">
        <v>0.64382854729729722</v>
      </c>
      <c r="AJ42" s="43">
        <v>0.81411761949390826</v>
      </c>
      <c r="AK42" s="2">
        <v>0.21890000000000001</v>
      </c>
      <c r="AL42" s="2">
        <v>0.24429999999999999</v>
      </c>
      <c r="AM42" s="2">
        <v>0.1153</v>
      </c>
      <c r="AN42" s="2">
        <v>0.79450615901455757</v>
      </c>
      <c r="AO42" s="2">
        <v>0.63280000000000003</v>
      </c>
      <c r="AP42" s="43">
        <v>0.35985582699239088</v>
      </c>
      <c r="AS42" s="63" t="s">
        <v>23</v>
      </c>
      <c r="AT42" s="63" t="s">
        <v>140</v>
      </c>
      <c r="AU42" s="63" t="s">
        <v>141</v>
      </c>
      <c r="AV42" s="63">
        <v>2004</v>
      </c>
      <c r="AW42" s="63">
        <v>0.22800000000000001</v>
      </c>
      <c r="AX42" s="63">
        <v>0.439</v>
      </c>
      <c r="AY42" s="63">
        <v>-9999.99</v>
      </c>
      <c r="AZ42" s="63">
        <v>-9999.99</v>
      </c>
      <c r="BA42" s="63">
        <v>-9999.99</v>
      </c>
      <c r="BB42" s="63">
        <v>-9999.99</v>
      </c>
      <c r="BC42" s="63">
        <v>0.36499999999999999</v>
      </c>
      <c r="BD42" s="63">
        <v>0.22500000000000001</v>
      </c>
      <c r="BE42" s="63">
        <v>0.28299999999999997</v>
      </c>
      <c r="BF42" s="63">
        <v>0.23799999999999999</v>
      </c>
      <c r="BG42" s="63">
        <v>0.36</v>
      </c>
      <c r="BH42" s="63">
        <v>0.224</v>
      </c>
      <c r="BI42" s="63"/>
      <c r="BJ42" s="63" t="s">
        <v>23</v>
      </c>
      <c r="BK42" s="63" t="s">
        <v>142</v>
      </c>
      <c r="BL42" s="63" t="s">
        <v>141</v>
      </c>
      <c r="BM42" s="63">
        <v>2004</v>
      </c>
      <c r="BN42" s="63">
        <v>73.313999999999993</v>
      </c>
      <c r="BO42" s="63">
        <v>12.2</v>
      </c>
      <c r="BP42" s="63"/>
      <c r="BQ42" s="63"/>
      <c r="BR42" s="63"/>
      <c r="BS42" s="63"/>
      <c r="BT42" s="63">
        <v>59.014000000000003</v>
      </c>
      <c r="BU42" s="63">
        <v>158.286</v>
      </c>
      <c r="BV42" s="63">
        <v>23.856999999999999</v>
      </c>
      <c r="BW42" s="63">
        <v>61.570999999999998</v>
      </c>
      <c r="BX42" s="63">
        <v>25.314</v>
      </c>
      <c r="BY42" s="63">
        <v>38.113999999999997</v>
      </c>
      <c r="BZ42" s="63"/>
      <c r="CA42" s="63"/>
      <c r="CB42" s="63"/>
      <c r="CC42" s="63">
        <f t="shared" si="2"/>
        <v>0.2755817034187571</v>
      </c>
      <c r="CD42" s="63">
        <f t="shared" si="3"/>
        <v>0.24758896042967612</v>
      </c>
    </row>
    <row r="43" spans="1:82" x14ac:dyDescent="0.25">
      <c r="A43" s="2">
        <v>2005</v>
      </c>
      <c r="B43" s="2">
        <v>0.32079999999999997</v>
      </c>
      <c r="C43" s="2">
        <v>0.64559999999999995</v>
      </c>
      <c r="D43" s="2">
        <v>0.62260000000000004</v>
      </c>
      <c r="E43" s="2">
        <v>0.9204</v>
      </c>
      <c r="F43" s="41">
        <v>-999.9</v>
      </c>
      <c r="G43" s="2">
        <v>0.39319999999999999</v>
      </c>
      <c r="H43" s="2">
        <v>0.56342175876315481</v>
      </c>
      <c r="I43" s="2">
        <v>0.50819999999999999</v>
      </c>
      <c r="J43" s="2">
        <v>0.5595</v>
      </c>
      <c r="K43" s="2">
        <v>1.0407</v>
      </c>
      <c r="L43" s="41">
        <v>-999.9</v>
      </c>
      <c r="M43" s="2">
        <v>0.20569999999999999</v>
      </c>
      <c r="N43" s="2">
        <v>0.42959999999999998</v>
      </c>
      <c r="O43" s="2">
        <v>0.27160000000000001</v>
      </c>
      <c r="P43" s="2">
        <v>0.13100000000000001</v>
      </c>
      <c r="Q43" s="2">
        <v>0.45889999999999997</v>
      </c>
      <c r="R43" s="2">
        <v>0.64870000000000005</v>
      </c>
      <c r="S43" s="2">
        <v>0.52769999999999995</v>
      </c>
      <c r="T43" s="2">
        <v>0.31680000000000003</v>
      </c>
      <c r="U43" s="2">
        <v>0.17499999999999999</v>
      </c>
      <c r="V43" s="2">
        <v>0.65090000000000003</v>
      </c>
      <c r="W43" s="2">
        <v>0.64849999999999997</v>
      </c>
      <c r="X43" s="2">
        <v>0.10390000000000001</v>
      </c>
      <c r="Y43" s="2">
        <v>0.50270000000000004</v>
      </c>
      <c r="Z43" s="2">
        <v>0.36280000000000001</v>
      </c>
      <c r="AA43" s="41">
        <v>-999.9</v>
      </c>
      <c r="AB43" s="2">
        <v>0.12379999999999999</v>
      </c>
      <c r="AC43" s="2">
        <v>1.1462000000000001</v>
      </c>
      <c r="AD43" s="2">
        <v>0.81589999999999996</v>
      </c>
      <c r="AE43" s="43">
        <v>0.6465940902021774</v>
      </c>
      <c r="AF43" s="2">
        <v>0.70979999999999999</v>
      </c>
      <c r="AG43" s="2">
        <v>0.1061</v>
      </c>
      <c r="AH43" s="2">
        <v>8.43E-2</v>
      </c>
      <c r="AI43" s="43">
        <v>0.46396469685341513</v>
      </c>
      <c r="AJ43" s="43">
        <v>0.8220760204081633</v>
      </c>
      <c r="AK43" s="2">
        <v>0.45090000000000002</v>
      </c>
      <c r="AL43" s="41">
        <v>-999.9</v>
      </c>
      <c r="AM43" s="2">
        <v>0.24979999999999999</v>
      </c>
      <c r="AN43" s="2">
        <v>0.41591139240506325</v>
      </c>
      <c r="AO43" s="2">
        <v>0.66669999999999996</v>
      </c>
      <c r="AP43" s="43">
        <v>0.33233464180569189</v>
      </c>
      <c r="AS43" s="63" t="s">
        <v>23</v>
      </c>
      <c r="AT43" s="63" t="s">
        <v>140</v>
      </c>
      <c r="AU43" s="63" t="s">
        <v>141</v>
      </c>
      <c r="AV43" s="63">
        <v>2005</v>
      </c>
      <c r="AW43" s="63">
        <v>0.223</v>
      </c>
      <c r="AX43" s="63">
        <v>0.54700000000000004</v>
      </c>
      <c r="AY43" s="63">
        <v>0.64300000000000002</v>
      </c>
      <c r="AZ43" s="63">
        <v>0.67</v>
      </c>
      <c r="BA43" s="63">
        <v>0.46800000000000003</v>
      </c>
      <c r="BB43" s="63">
        <v>0.40799999999999997</v>
      </c>
      <c r="BC43" s="63">
        <v>0.38900000000000001</v>
      </c>
      <c r="BD43" s="63">
        <v>0.27500000000000002</v>
      </c>
      <c r="BE43" s="63">
        <v>0.27</v>
      </c>
      <c r="BF43" s="63">
        <v>0.126</v>
      </c>
      <c r="BG43" s="63">
        <v>0.19500000000000001</v>
      </c>
      <c r="BH43" s="63">
        <v>0.42099999999999999</v>
      </c>
      <c r="BI43" s="63"/>
      <c r="BJ43" s="63" t="s">
        <v>23</v>
      </c>
      <c r="BK43" s="63" t="s">
        <v>142</v>
      </c>
      <c r="BL43" s="63" t="s">
        <v>141</v>
      </c>
      <c r="BM43" s="63">
        <v>2005</v>
      </c>
      <c r="BN43" s="63">
        <v>48.042999999999999</v>
      </c>
      <c r="BO43" s="63">
        <v>42.9</v>
      </c>
      <c r="BP43" s="63">
        <v>25.928999999999998</v>
      </c>
      <c r="BQ43" s="63">
        <v>53.8</v>
      </c>
      <c r="BR43" s="63">
        <v>81.713999999999999</v>
      </c>
      <c r="BS43" s="63">
        <v>37.4</v>
      </c>
      <c r="BT43" s="63">
        <v>66.557000000000002</v>
      </c>
      <c r="BU43" s="63">
        <v>53.7</v>
      </c>
      <c r="BV43" s="63">
        <v>41.329000000000001</v>
      </c>
      <c r="BW43" s="63">
        <v>32.170999999999999</v>
      </c>
      <c r="BX43" s="63">
        <v>41.871000000000002</v>
      </c>
      <c r="BY43" s="63">
        <v>48.914000000000001</v>
      </c>
      <c r="BZ43" s="63"/>
      <c r="CA43" s="63">
        <f t="shared" si="0"/>
        <v>0.56342175876315481</v>
      </c>
      <c r="CB43" s="63">
        <f t="shared" si="1"/>
        <v>0.35467738825424816</v>
      </c>
      <c r="CC43" s="63">
        <f t="shared" si="2"/>
        <v>0.20262649192604726</v>
      </c>
      <c r="CD43" s="63">
        <f t="shared" si="3"/>
        <v>0.39163347562152773</v>
      </c>
    </row>
    <row r="44" spans="1:82" x14ac:dyDescent="0.25">
      <c r="A44" s="2">
        <v>2006</v>
      </c>
      <c r="B44" s="2">
        <v>0.30759999999999998</v>
      </c>
      <c r="C44" s="2">
        <v>0.56089999999999995</v>
      </c>
      <c r="D44" s="2">
        <v>0.51580000000000004</v>
      </c>
      <c r="E44" s="2">
        <v>0.57779999999999998</v>
      </c>
      <c r="F44" s="2">
        <v>0.81879999999999997</v>
      </c>
      <c r="G44" s="2">
        <v>0.30640000000000001</v>
      </c>
      <c r="H44" s="2">
        <v>0.3222831776243254</v>
      </c>
      <c r="I44" s="2">
        <v>0.3967</v>
      </c>
      <c r="J44" s="2">
        <v>0.80740000000000001</v>
      </c>
      <c r="K44" s="2">
        <v>0.64929999999999999</v>
      </c>
      <c r="L44" s="2">
        <v>0.56979999999999997</v>
      </c>
      <c r="M44" s="2">
        <v>0.36299999999999999</v>
      </c>
      <c r="N44" s="2">
        <v>0.28620000000000001</v>
      </c>
      <c r="O44" s="2">
        <v>0.57989999999999997</v>
      </c>
      <c r="P44" s="2">
        <v>0.20219999999999999</v>
      </c>
      <c r="Q44" s="2">
        <v>0.32800000000000001</v>
      </c>
      <c r="R44" s="2">
        <v>0.46079999999999999</v>
      </c>
      <c r="S44" s="2">
        <v>0.32340000000000002</v>
      </c>
      <c r="T44" s="2">
        <v>0.26300000000000001</v>
      </c>
      <c r="U44" s="2">
        <v>0.13769999999999999</v>
      </c>
      <c r="V44" s="2">
        <v>0.32329999999999998</v>
      </c>
      <c r="W44" s="2">
        <v>0.51359999999999995</v>
      </c>
      <c r="X44" s="2">
        <v>0.16489999999999999</v>
      </c>
      <c r="Y44" s="2">
        <v>0.3523</v>
      </c>
      <c r="Z44" s="2">
        <v>0.83919999999999995</v>
      </c>
      <c r="AA44" s="2">
        <v>0.44359999999999999</v>
      </c>
      <c r="AB44" s="2">
        <v>9.9699999999999997E-2</v>
      </c>
      <c r="AC44" s="2">
        <v>1.2732000000000001</v>
      </c>
      <c r="AD44" s="2">
        <v>1.0098</v>
      </c>
      <c r="AE44" s="43">
        <v>0.79922869955156961</v>
      </c>
      <c r="AF44" s="2">
        <v>0.44259999999999999</v>
      </c>
      <c r="AG44" s="2">
        <v>0.1147</v>
      </c>
      <c r="AH44" s="2">
        <v>7.6600000000000001E-2</v>
      </c>
      <c r="AI44" s="43">
        <v>0.7049620653319284</v>
      </c>
      <c r="AJ44" s="43">
        <v>0.93552786885245898</v>
      </c>
      <c r="AK44" s="2">
        <v>0.67449999999999999</v>
      </c>
      <c r="AL44" s="2">
        <v>6.9900000000000004E-2</v>
      </c>
      <c r="AM44" s="2">
        <v>0.18429999999999999</v>
      </c>
      <c r="AN44" s="2">
        <v>0.58944444444444444</v>
      </c>
      <c r="AO44" s="2">
        <v>0.68589999999999995</v>
      </c>
      <c r="AP44" s="43">
        <v>0.48655044035228173</v>
      </c>
      <c r="AS44" s="63" t="s">
        <v>23</v>
      </c>
      <c r="AT44" s="63" t="s">
        <v>140</v>
      </c>
      <c r="AU44" s="63" t="s">
        <v>141</v>
      </c>
      <c r="AV44" s="63">
        <v>2006</v>
      </c>
      <c r="AW44" s="63">
        <v>0.46400000000000002</v>
      </c>
      <c r="AX44" s="63">
        <v>0.32800000000000001</v>
      </c>
      <c r="AY44" s="63">
        <v>0.26</v>
      </c>
      <c r="AZ44" s="63">
        <v>0.45</v>
      </c>
      <c r="BA44" s="63">
        <v>0.30299999999999999</v>
      </c>
      <c r="BB44" s="63">
        <v>0.42799999999999999</v>
      </c>
      <c r="BC44" s="63">
        <v>0.78400000000000003</v>
      </c>
      <c r="BD44" s="63">
        <v>0.26600000000000001</v>
      </c>
      <c r="BE44" s="63">
        <v>0.29599999999999999</v>
      </c>
      <c r="BF44" s="63">
        <v>0.151</v>
      </c>
      <c r="BG44" s="63">
        <v>0.25700000000000001</v>
      </c>
      <c r="BH44" s="63">
        <v>0.17599999999999999</v>
      </c>
      <c r="BI44" s="63"/>
      <c r="BJ44" s="63" t="s">
        <v>23</v>
      </c>
      <c r="BK44" s="63" t="s">
        <v>142</v>
      </c>
      <c r="BL44" s="63" t="s">
        <v>141</v>
      </c>
      <c r="BM44" s="63">
        <v>2006</v>
      </c>
      <c r="BN44" s="63">
        <v>16.443000000000001</v>
      </c>
      <c r="BO44" s="63">
        <v>32.957000000000001</v>
      </c>
      <c r="BP44" s="63">
        <v>66.656999999999996</v>
      </c>
      <c r="BQ44" s="63">
        <v>48.886000000000003</v>
      </c>
      <c r="BR44" s="63">
        <v>108.486</v>
      </c>
      <c r="BS44" s="63">
        <v>64.828999999999994</v>
      </c>
      <c r="BT44" s="63">
        <v>42.356999999999999</v>
      </c>
      <c r="BU44" s="63">
        <v>162.4</v>
      </c>
      <c r="BV44" s="63">
        <v>42.029000000000003</v>
      </c>
      <c r="BW44" s="63">
        <v>72.757000000000005</v>
      </c>
      <c r="BX44" s="63">
        <v>42.786000000000001</v>
      </c>
      <c r="BY44" s="63">
        <v>53.156999999999996</v>
      </c>
      <c r="BZ44" s="63"/>
      <c r="CA44" s="63">
        <f t="shared" si="0"/>
        <v>0.3222831776243254</v>
      </c>
      <c r="CB44" s="63">
        <f t="shared" si="1"/>
        <v>0.38634461730208541</v>
      </c>
      <c r="CC44" s="63">
        <f t="shared" si="2"/>
        <v>0.21845818419516158</v>
      </c>
      <c r="CD44" s="63">
        <f t="shared" si="3"/>
        <v>0.27102079819027464</v>
      </c>
    </row>
    <row r="45" spans="1:82" x14ac:dyDescent="0.25">
      <c r="A45" s="2">
        <v>2007</v>
      </c>
      <c r="B45" s="2">
        <v>0.27600000000000002</v>
      </c>
      <c r="C45" s="2">
        <v>0.4012</v>
      </c>
      <c r="D45" s="2">
        <v>0.45810000000000001</v>
      </c>
      <c r="E45" s="2">
        <v>0.47620000000000001</v>
      </c>
      <c r="F45" s="2">
        <v>0.45279999999999998</v>
      </c>
      <c r="G45" s="2">
        <v>0.33279999999999998</v>
      </c>
      <c r="H45" s="2">
        <v>0.34785060605293788</v>
      </c>
      <c r="I45" s="2">
        <v>0.37</v>
      </c>
      <c r="J45" s="2">
        <v>0.47589999999999999</v>
      </c>
      <c r="K45" s="2">
        <v>0.76580000000000004</v>
      </c>
      <c r="L45" s="41">
        <v>-999.9</v>
      </c>
      <c r="M45" s="2">
        <v>0.32240000000000002</v>
      </c>
      <c r="N45" s="2">
        <v>0.26240000000000002</v>
      </c>
      <c r="O45" s="2">
        <v>0.47039999999999998</v>
      </c>
      <c r="P45" s="2">
        <v>0.1535</v>
      </c>
      <c r="Q45" s="2">
        <v>0.3377</v>
      </c>
      <c r="R45" s="2">
        <v>0.47949999999999998</v>
      </c>
      <c r="S45" s="2">
        <v>0.36759999999999998</v>
      </c>
      <c r="T45" s="2">
        <v>0.23680000000000001</v>
      </c>
      <c r="U45" s="2">
        <v>6.5500000000000003E-2</v>
      </c>
      <c r="V45" s="2">
        <v>0.18329999999999999</v>
      </c>
      <c r="W45" s="2">
        <v>0.40799999999999997</v>
      </c>
      <c r="X45" s="2">
        <v>4.7800000000000002E-2</v>
      </c>
      <c r="Y45" s="2">
        <v>0.31940000000000002</v>
      </c>
      <c r="Z45" s="2">
        <v>0.45269999999999999</v>
      </c>
      <c r="AA45" s="2">
        <v>0.55130000000000001</v>
      </c>
      <c r="AB45" s="2">
        <v>5.5500000000000001E-2</v>
      </c>
      <c r="AC45" s="2">
        <v>0.92130000000000001</v>
      </c>
      <c r="AD45" s="2">
        <v>0.3473</v>
      </c>
      <c r="AE45" s="43">
        <v>0.54167292644757437</v>
      </c>
      <c r="AF45" s="2">
        <v>0.41689999999999999</v>
      </c>
      <c r="AG45" s="2">
        <v>7.0099999999999996E-2</v>
      </c>
      <c r="AH45" s="2">
        <v>7.7700000000000005E-2</v>
      </c>
      <c r="AI45" s="43">
        <v>0.62569261083743843</v>
      </c>
      <c r="AJ45" s="43">
        <v>0.68462701733413023</v>
      </c>
      <c r="AK45" s="2">
        <v>0.4975</v>
      </c>
      <c r="AL45" s="41">
        <v>-999.9</v>
      </c>
      <c r="AM45" s="2">
        <v>0.15740000000000001</v>
      </c>
      <c r="AN45" s="2">
        <v>0.48713274336283185</v>
      </c>
      <c r="AO45" s="2">
        <v>0.49320000000000003</v>
      </c>
      <c r="AP45" s="43">
        <v>0.39012370739180385</v>
      </c>
      <c r="AS45" s="63" t="s">
        <v>23</v>
      </c>
      <c r="AT45" s="63" t="s">
        <v>140</v>
      </c>
      <c r="AU45" s="63" t="s">
        <v>141</v>
      </c>
      <c r="AV45" s="63">
        <v>2007</v>
      </c>
      <c r="AW45" s="63">
        <v>0.219</v>
      </c>
      <c r="AX45" s="63">
        <v>0.22700000000000001</v>
      </c>
      <c r="AY45" s="63">
        <v>0.41599999999999998</v>
      </c>
      <c r="AZ45" s="63">
        <v>1.1299999999999999</v>
      </c>
      <c r="BA45" s="63">
        <v>0.28100000000000003</v>
      </c>
      <c r="BB45" s="63">
        <v>0.28100000000000003</v>
      </c>
      <c r="BC45" s="63">
        <v>0.16800000000000001</v>
      </c>
      <c r="BD45" s="63">
        <v>0.28899999999999998</v>
      </c>
      <c r="BE45" s="63">
        <v>0.27</v>
      </c>
      <c r="BF45" s="63">
        <v>0.34300000000000003</v>
      </c>
      <c r="BG45" s="63">
        <v>0.30599999999999999</v>
      </c>
      <c r="BH45" s="63">
        <v>0.21199999999999999</v>
      </c>
      <c r="BI45" s="63"/>
      <c r="BJ45" s="63" t="s">
        <v>23</v>
      </c>
      <c r="BK45" s="63" t="s">
        <v>142</v>
      </c>
      <c r="BL45" s="63" t="s">
        <v>141</v>
      </c>
      <c r="BM45" s="63">
        <v>2007</v>
      </c>
      <c r="BN45" s="63">
        <v>59.243000000000002</v>
      </c>
      <c r="BO45" s="63">
        <v>82.585999999999999</v>
      </c>
      <c r="BP45" s="63">
        <v>65.156999999999996</v>
      </c>
      <c r="BQ45" s="63">
        <v>2.0859999999999999</v>
      </c>
      <c r="BR45" s="63">
        <v>90.828999999999994</v>
      </c>
      <c r="BS45" s="63">
        <v>125.857</v>
      </c>
      <c r="BT45" s="63">
        <v>87.271000000000001</v>
      </c>
      <c r="BU45" s="63">
        <v>71.129000000000005</v>
      </c>
      <c r="BV45" s="63">
        <v>57.929000000000002</v>
      </c>
      <c r="BW45" s="63">
        <v>22.071000000000002</v>
      </c>
      <c r="BX45" s="63">
        <v>77.313999999999993</v>
      </c>
      <c r="BY45" s="63">
        <v>65.8</v>
      </c>
      <c r="BZ45" s="63"/>
      <c r="CA45" s="63">
        <f t="shared" si="0"/>
        <v>0.34785060605293788</v>
      </c>
      <c r="CB45" s="63">
        <f t="shared" si="1"/>
        <v>0.24830919203396923</v>
      </c>
      <c r="CC45" s="63">
        <f t="shared" si="2"/>
        <v>0.29793449406918648</v>
      </c>
      <c r="CD45" s="63">
        <f t="shared" si="3"/>
        <v>0.21996368041073258</v>
      </c>
    </row>
    <row r="46" spans="1:82" x14ac:dyDescent="0.25">
      <c r="A46" s="2">
        <v>2008</v>
      </c>
      <c r="B46" s="2">
        <v>0.30990000000000001</v>
      </c>
      <c r="C46" s="2">
        <v>0.47739999999999999</v>
      </c>
      <c r="D46" s="2">
        <v>0.46920000000000001</v>
      </c>
      <c r="E46" s="41">
        <v>-999.9</v>
      </c>
      <c r="F46" s="2">
        <v>0.53290000000000004</v>
      </c>
      <c r="G46" s="2">
        <v>0.33529999999999999</v>
      </c>
      <c r="H46" s="2">
        <v>0.34812206440284693</v>
      </c>
      <c r="I46" s="2">
        <v>0.36009999999999998</v>
      </c>
      <c r="J46" s="2">
        <v>0.57179999999999997</v>
      </c>
      <c r="K46" s="41">
        <v>-999.9</v>
      </c>
      <c r="L46" s="2">
        <v>0.5131</v>
      </c>
      <c r="M46" s="2">
        <v>0.42549999999999999</v>
      </c>
      <c r="N46" s="2">
        <v>0.29480000000000001</v>
      </c>
      <c r="O46" s="2">
        <v>0.40189999999999998</v>
      </c>
      <c r="P46" s="2">
        <v>0.185</v>
      </c>
      <c r="Q46" s="2">
        <v>0.41810000000000003</v>
      </c>
      <c r="R46" s="2">
        <v>0.37719999999999998</v>
      </c>
      <c r="S46" s="2">
        <v>0.26319999999999999</v>
      </c>
      <c r="T46" s="2">
        <v>0.23169999999999999</v>
      </c>
      <c r="U46" s="2">
        <v>0.1598</v>
      </c>
      <c r="V46" s="2">
        <v>0.49399999999999999</v>
      </c>
      <c r="W46" s="2">
        <v>0.3372</v>
      </c>
      <c r="X46" s="2">
        <v>9.5799999999999996E-2</v>
      </c>
      <c r="Y46" s="2">
        <v>0.40949999999999998</v>
      </c>
      <c r="Z46" s="2">
        <v>0.44429999999999997</v>
      </c>
      <c r="AA46" s="2">
        <v>0.54730000000000001</v>
      </c>
      <c r="AB46" s="2">
        <v>0.19070000000000001</v>
      </c>
      <c r="AC46" s="2">
        <v>0.74350000000000005</v>
      </c>
      <c r="AD46" s="2">
        <v>0.51729999999999998</v>
      </c>
      <c r="AE46" s="43">
        <v>0.51281543624161074</v>
      </c>
      <c r="AF46" s="2">
        <v>0.64159999999999995</v>
      </c>
      <c r="AG46" s="2">
        <v>0.25950000000000001</v>
      </c>
      <c r="AH46" s="2">
        <v>8.1799999999999998E-2</v>
      </c>
      <c r="AI46" s="43">
        <v>0.37884446819882417</v>
      </c>
      <c r="AJ46" s="43">
        <v>0.69591346526969344</v>
      </c>
      <c r="AK46" s="2">
        <v>0.31730000000000003</v>
      </c>
      <c r="AL46" s="2">
        <v>0.1258</v>
      </c>
      <c r="AM46" s="2">
        <v>0.10440000000000001</v>
      </c>
      <c r="AN46" s="2">
        <v>0.68804018369690012</v>
      </c>
      <c r="AO46" s="2">
        <v>0.44080000000000003</v>
      </c>
      <c r="AP46" s="43">
        <v>0.43020320197044337</v>
      </c>
      <c r="AS46" s="63" t="s">
        <v>23</v>
      </c>
      <c r="AT46" s="63" t="s">
        <v>140</v>
      </c>
      <c r="AU46" s="63" t="s">
        <v>141</v>
      </c>
      <c r="AV46" s="63">
        <v>2008</v>
      </c>
      <c r="AW46" s="63">
        <v>0.18</v>
      </c>
      <c r="AX46" s="63">
        <v>0.156</v>
      </c>
      <c r="AY46" s="63">
        <v>0.192</v>
      </c>
      <c r="AZ46" s="63">
        <v>0.59399999999999997</v>
      </c>
      <c r="BA46" s="63">
        <v>0.41199999999999998</v>
      </c>
      <c r="BB46" s="63">
        <v>0.42</v>
      </c>
      <c r="BC46" s="63">
        <v>0.316</v>
      </c>
      <c r="BD46" s="63">
        <v>7.1999999999999995E-2</v>
      </c>
      <c r="BE46" s="63">
        <v>0.17399999999999999</v>
      </c>
      <c r="BF46" s="63">
        <v>0.152</v>
      </c>
      <c r="BG46" s="63">
        <v>0.45100000000000001</v>
      </c>
      <c r="BH46" s="63">
        <v>0.247</v>
      </c>
      <c r="BI46" s="63"/>
      <c r="BJ46" s="63" t="s">
        <v>23</v>
      </c>
      <c r="BK46" s="63" t="s">
        <v>142</v>
      </c>
      <c r="BL46" s="63" t="s">
        <v>141</v>
      </c>
      <c r="BM46" s="63">
        <v>2008</v>
      </c>
      <c r="BN46" s="63">
        <v>62.8</v>
      </c>
      <c r="BO46" s="63">
        <v>73.971000000000004</v>
      </c>
      <c r="BP46" s="63">
        <v>99.028999999999996</v>
      </c>
      <c r="BQ46" s="63">
        <v>52.542999999999999</v>
      </c>
      <c r="BR46" s="63">
        <v>39.786000000000001</v>
      </c>
      <c r="BS46" s="63">
        <v>51.570999999999998</v>
      </c>
      <c r="BT46" s="63">
        <v>61.286000000000001</v>
      </c>
      <c r="BU46" s="63">
        <v>65.070999999999998</v>
      </c>
      <c r="BV46" s="63">
        <v>46.286000000000001</v>
      </c>
      <c r="BW46" s="63">
        <v>45.656999999999996</v>
      </c>
      <c r="BX46" s="63">
        <v>20.870999999999999</v>
      </c>
      <c r="BY46" s="63">
        <v>28.129000000000001</v>
      </c>
      <c r="BZ46" s="63"/>
      <c r="CA46" s="63">
        <f t="shared" si="0"/>
        <v>0.34812206440284693</v>
      </c>
      <c r="CB46" s="63">
        <f t="shared" si="1"/>
        <v>0.25690901937862504</v>
      </c>
      <c r="CC46" s="63">
        <f t="shared" si="2"/>
        <v>0.21634237771907738</v>
      </c>
      <c r="CD46" s="63">
        <f t="shared" si="3"/>
        <v>0.18066306246209823</v>
      </c>
    </row>
    <row r="47" spans="1:82" x14ac:dyDescent="0.25">
      <c r="A47" s="2">
        <v>2009</v>
      </c>
      <c r="B47" s="2">
        <v>0.4839</v>
      </c>
      <c r="C47" s="2">
        <v>0.60219999999999996</v>
      </c>
      <c r="D47" s="2">
        <v>0.62829999999999997</v>
      </c>
      <c r="E47" s="41">
        <v>-999.9</v>
      </c>
      <c r="F47" s="2">
        <v>0.56599999999999995</v>
      </c>
      <c r="G47" s="2">
        <v>0.4511</v>
      </c>
      <c r="H47" s="2">
        <v>0.50007274418199132</v>
      </c>
      <c r="I47" s="2">
        <v>0.38529999999999998</v>
      </c>
      <c r="J47" s="2">
        <v>0.52980000000000005</v>
      </c>
      <c r="K47" s="2">
        <v>0.53110000000000002</v>
      </c>
      <c r="L47" s="2">
        <v>0.56340000000000001</v>
      </c>
      <c r="M47" s="2">
        <v>0.44869999999999999</v>
      </c>
      <c r="N47" s="2">
        <v>0.3967</v>
      </c>
      <c r="O47" s="2">
        <v>0.91180000000000005</v>
      </c>
      <c r="P47" s="2">
        <v>0.15110000000000001</v>
      </c>
      <c r="Q47" s="2">
        <v>0.45939999999999998</v>
      </c>
      <c r="R47" s="2">
        <v>0.37090000000000001</v>
      </c>
      <c r="S47" s="2">
        <v>0.23849999999999999</v>
      </c>
      <c r="T47" s="2">
        <v>0.25330000000000003</v>
      </c>
      <c r="U47" s="2">
        <v>0.14960000000000001</v>
      </c>
      <c r="V47" s="2">
        <v>0.23400000000000001</v>
      </c>
      <c r="W47" s="2">
        <v>0.4788</v>
      </c>
      <c r="X47" s="2">
        <v>0.111</v>
      </c>
      <c r="Y47" s="2">
        <v>0.48</v>
      </c>
      <c r="Z47" s="2">
        <v>0.41970000000000002</v>
      </c>
      <c r="AA47" s="2">
        <v>0.5978</v>
      </c>
      <c r="AB47" s="2">
        <v>7.2300000000000003E-2</v>
      </c>
      <c r="AC47" s="2">
        <v>0.53549999999999998</v>
      </c>
      <c r="AD47" s="2">
        <v>0.92989999999999995</v>
      </c>
      <c r="AE47" s="43">
        <v>0.63255192878338273</v>
      </c>
      <c r="AF47" s="2">
        <v>0.68899999999999995</v>
      </c>
      <c r="AG47" s="2">
        <v>0.12189999999999999</v>
      </c>
      <c r="AH47" s="2">
        <v>0.1024</v>
      </c>
      <c r="AI47" s="43">
        <v>0.45740109460516032</v>
      </c>
      <c r="AJ47" s="43">
        <v>0.66940312368087795</v>
      </c>
      <c r="AK47" s="2">
        <v>0.75260000000000005</v>
      </c>
      <c r="AL47" s="2">
        <v>5.8900000000000001E-2</v>
      </c>
      <c r="AM47" s="2">
        <v>0.13150000000000001</v>
      </c>
      <c r="AN47" s="2">
        <v>0.41437844827586201</v>
      </c>
      <c r="AO47" s="2">
        <v>0.57969999999999999</v>
      </c>
      <c r="AP47" s="43">
        <v>0.30183137614678901</v>
      </c>
      <c r="AS47" s="63" t="s">
        <v>23</v>
      </c>
      <c r="AT47" s="63" t="s">
        <v>140</v>
      </c>
      <c r="AU47" s="63" t="s">
        <v>141</v>
      </c>
      <c r="AV47" s="63">
        <v>2009</v>
      </c>
      <c r="AW47" s="63">
        <v>3.4000000000000002E-2</v>
      </c>
      <c r="AX47" s="63">
        <v>1.65</v>
      </c>
      <c r="AY47" s="63">
        <v>0.46400000000000002</v>
      </c>
      <c r="AZ47" s="63">
        <v>0.64900000000000002</v>
      </c>
      <c r="BA47" s="63">
        <v>0.39500000000000002</v>
      </c>
      <c r="BB47" s="63">
        <v>0.18099999999999999</v>
      </c>
      <c r="BC47" s="63">
        <v>0.27700000000000002</v>
      </c>
      <c r="BD47" s="63">
        <v>0.42399999999999999</v>
      </c>
      <c r="BE47" s="63">
        <v>0.20499999999999999</v>
      </c>
      <c r="BF47" s="63">
        <v>0.17699999999999999</v>
      </c>
      <c r="BG47" s="63">
        <v>0.161</v>
      </c>
      <c r="BH47" s="63">
        <v>0.27300000000000002</v>
      </c>
      <c r="BI47" s="63"/>
      <c r="BJ47" s="63" t="s">
        <v>23</v>
      </c>
      <c r="BK47" s="63" t="s">
        <v>142</v>
      </c>
      <c r="BL47" s="63" t="s">
        <v>141</v>
      </c>
      <c r="BM47" s="63">
        <v>2009</v>
      </c>
      <c r="BN47" s="63">
        <v>32.366999999999997</v>
      </c>
      <c r="BO47" s="63">
        <v>0.86699999999999999</v>
      </c>
      <c r="BP47" s="63">
        <v>64.733000000000004</v>
      </c>
      <c r="BQ47" s="63">
        <v>39.35</v>
      </c>
      <c r="BR47" s="63">
        <v>33.549999999999997</v>
      </c>
      <c r="BS47" s="63">
        <v>83.266999999999996</v>
      </c>
      <c r="BT47" s="63">
        <v>129.93299999999999</v>
      </c>
      <c r="BU47" s="63">
        <v>24.2</v>
      </c>
      <c r="BV47" s="63">
        <v>50.366999999999997</v>
      </c>
      <c r="BW47" s="63">
        <v>68.05</v>
      </c>
      <c r="BX47" s="63">
        <v>113.783</v>
      </c>
      <c r="BY47" s="63">
        <v>53.9</v>
      </c>
      <c r="BZ47" s="63"/>
      <c r="CA47" s="63">
        <f t="shared" si="0"/>
        <v>0.50007274418199132</v>
      </c>
      <c r="CB47" s="63">
        <f t="shared" si="1"/>
        <v>0.2583132603201348</v>
      </c>
      <c r="CC47" s="63">
        <f t="shared" si="2"/>
        <v>0.17523319552110247</v>
      </c>
      <c r="CD47" s="63">
        <f t="shared" si="3"/>
        <v>0.19792191337480206</v>
      </c>
    </row>
    <row r="48" spans="1:82" x14ac:dyDescent="0.25">
      <c r="A48" s="2">
        <v>2010</v>
      </c>
      <c r="B48" s="2">
        <v>0.2782</v>
      </c>
      <c r="C48" s="2">
        <v>0.45910000000000001</v>
      </c>
      <c r="D48" s="2">
        <v>0.437</v>
      </c>
      <c r="E48" s="2">
        <v>0.63400000000000001</v>
      </c>
      <c r="F48" s="2">
        <v>0.4501</v>
      </c>
      <c r="G48" s="2">
        <v>0.30819999999999997</v>
      </c>
      <c r="H48" s="2">
        <v>0.39005974095013679</v>
      </c>
      <c r="I48" s="2">
        <v>0.50139999999999996</v>
      </c>
      <c r="J48" s="2">
        <v>0.53990000000000005</v>
      </c>
      <c r="K48" s="2">
        <v>0.53139999999999998</v>
      </c>
      <c r="L48" s="2">
        <v>0.53210000000000002</v>
      </c>
      <c r="M48" s="2">
        <v>0.35039999999999999</v>
      </c>
      <c r="N48" s="2">
        <v>0.20069999999999999</v>
      </c>
      <c r="O48" s="2">
        <v>0.42280000000000001</v>
      </c>
      <c r="P48" s="2">
        <v>0.1701</v>
      </c>
      <c r="Q48" s="2">
        <v>0.40920000000000001</v>
      </c>
      <c r="R48" s="2">
        <v>0.47770000000000001</v>
      </c>
      <c r="S48" s="2">
        <v>0.39650000000000002</v>
      </c>
      <c r="T48" s="2">
        <v>0.21829999999999999</v>
      </c>
      <c r="U48" s="2">
        <v>0.1081</v>
      </c>
      <c r="V48" s="2">
        <v>0.27250000000000002</v>
      </c>
      <c r="W48" s="2">
        <v>0.61950000000000005</v>
      </c>
      <c r="X48" s="2">
        <v>0.13550000000000001</v>
      </c>
      <c r="Y48" s="2">
        <v>0.31469999999999998</v>
      </c>
      <c r="Z48" s="2">
        <v>0.42399999999999999</v>
      </c>
      <c r="AA48" s="2">
        <v>0.29770000000000002</v>
      </c>
      <c r="AB48" s="2">
        <v>0.1222</v>
      </c>
      <c r="AC48" s="2">
        <v>0.71540000000000004</v>
      </c>
      <c r="AD48" s="2">
        <v>0.73929999999999996</v>
      </c>
      <c r="AE48" s="43">
        <v>0.32461446144614464</v>
      </c>
      <c r="AF48" s="2">
        <v>0.56820000000000004</v>
      </c>
      <c r="AG48" s="2">
        <v>7.2599999999999998E-2</v>
      </c>
      <c r="AH48" s="2">
        <v>7.3899999999999993E-2</v>
      </c>
      <c r="AI48" s="43">
        <v>0.32207681053401616</v>
      </c>
      <c r="AJ48" s="43">
        <v>0.78287734487734484</v>
      </c>
      <c r="AK48" s="2">
        <v>0.2681</v>
      </c>
      <c r="AL48" s="2">
        <v>7.2900000000000006E-2</v>
      </c>
      <c r="AM48" s="2">
        <v>0.16669999999999999</v>
      </c>
      <c r="AN48" s="2">
        <v>0.68212965425531924</v>
      </c>
      <c r="AO48" s="2">
        <v>0.629</v>
      </c>
      <c r="AP48" s="43">
        <v>0.2735423949908688</v>
      </c>
      <c r="AS48" s="63" t="s">
        <v>23</v>
      </c>
      <c r="AT48" s="63" t="s">
        <v>140</v>
      </c>
      <c r="AU48" s="63" t="s">
        <v>141</v>
      </c>
      <c r="AV48" s="63">
        <v>2010</v>
      </c>
      <c r="AW48" s="63">
        <v>0.40500000000000003</v>
      </c>
      <c r="AX48" s="63">
        <v>0.38500000000000001</v>
      </c>
      <c r="AY48" s="63">
        <v>0.32400000000000001</v>
      </c>
      <c r="AZ48" s="63">
        <v>0.61799999999999999</v>
      </c>
      <c r="BA48" s="63">
        <v>0.38400000000000001</v>
      </c>
      <c r="BB48" s="63">
        <v>0.32400000000000001</v>
      </c>
      <c r="BC48" s="63">
        <v>0.33100000000000002</v>
      </c>
      <c r="BD48" s="63">
        <v>0.20499999999999999</v>
      </c>
      <c r="BE48" s="63">
        <v>0.23499999999999999</v>
      </c>
      <c r="BF48" s="63">
        <v>0.46600000000000003</v>
      </c>
      <c r="BG48" s="63">
        <v>0.26</v>
      </c>
      <c r="BH48" s="63">
        <v>0.32400000000000001</v>
      </c>
      <c r="BI48" s="63"/>
      <c r="BJ48" s="63" t="s">
        <v>23</v>
      </c>
      <c r="BK48" s="63" t="s">
        <v>142</v>
      </c>
      <c r="BL48" s="63" t="s">
        <v>141</v>
      </c>
      <c r="BM48" s="63">
        <v>2010</v>
      </c>
      <c r="BN48" s="63">
        <v>13.329000000000001</v>
      </c>
      <c r="BO48" s="63">
        <v>43.371000000000002</v>
      </c>
      <c r="BP48" s="63">
        <v>39.929000000000002</v>
      </c>
      <c r="BQ48" s="63">
        <v>13.843</v>
      </c>
      <c r="BR48" s="63">
        <v>85.429000000000002</v>
      </c>
      <c r="BS48" s="63">
        <v>39.557000000000002</v>
      </c>
      <c r="BT48" s="63">
        <v>108.7</v>
      </c>
      <c r="BU48" s="63">
        <v>155.029</v>
      </c>
      <c r="BV48" s="63">
        <v>57.929000000000002</v>
      </c>
      <c r="BW48" s="63">
        <v>28.971</v>
      </c>
      <c r="BX48" s="63">
        <v>59.756999999999998</v>
      </c>
      <c r="BY48" s="63">
        <v>42.128999999999998</v>
      </c>
      <c r="BZ48" s="63"/>
      <c r="CA48" s="63">
        <f t="shared" si="0"/>
        <v>0.39005974095013679</v>
      </c>
      <c r="CB48" s="63">
        <f t="shared" si="1"/>
        <v>0.26568029186972031</v>
      </c>
      <c r="CC48" s="63">
        <f t="shared" si="2"/>
        <v>0.2908188562427978</v>
      </c>
      <c r="CD48" s="63">
        <f t="shared" si="3"/>
        <v>0.36169419907112282</v>
      </c>
    </row>
    <row r="49" spans="1:82" x14ac:dyDescent="0.25">
      <c r="A49" s="2">
        <v>2011</v>
      </c>
      <c r="B49" s="2">
        <v>0.41789999999999999</v>
      </c>
      <c r="C49" s="2">
        <v>0.56659999999999999</v>
      </c>
      <c r="D49" s="2">
        <v>0.49719999999999998</v>
      </c>
      <c r="E49" s="2">
        <v>0.73839999999999995</v>
      </c>
      <c r="F49" s="2">
        <v>0.86750000000000005</v>
      </c>
      <c r="G49" s="2">
        <v>0.35880000000000001</v>
      </c>
      <c r="H49" s="2">
        <v>0.79562461702411069</v>
      </c>
      <c r="I49" s="2">
        <v>0.40400000000000003</v>
      </c>
      <c r="J49" s="2">
        <v>0.8276</v>
      </c>
      <c r="K49" s="2">
        <v>0.90880000000000005</v>
      </c>
      <c r="L49" s="2">
        <v>0.66579999999999995</v>
      </c>
      <c r="M49" s="2">
        <v>0.32629999999999998</v>
      </c>
      <c r="N49" s="2">
        <v>0.31630000000000003</v>
      </c>
      <c r="O49" s="2">
        <v>0.46679999999999999</v>
      </c>
      <c r="P49" s="2">
        <v>0.17199999999999999</v>
      </c>
      <c r="Q49" s="2">
        <v>0.63780000000000003</v>
      </c>
      <c r="R49" s="2">
        <v>0.69679999999999997</v>
      </c>
      <c r="S49" s="2">
        <v>0.32529999999999998</v>
      </c>
      <c r="T49" s="2">
        <v>0.22520000000000001</v>
      </c>
      <c r="U49" s="2">
        <v>7.9100000000000004E-2</v>
      </c>
      <c r="V49" s="2">
        <v>0.9778</v>
      </c>
      <c r="W49" s="2">
        <v>0.85640000000000005</v>
      </c>
      <c r="X49" s="2">
        <v>6.8400000000000002E-2</v>
      </c>
      <c r="Y49" s="2">
        <v>0.40029999999999999</v>
      </c>
      <c r="Z49" s="2">
        <v>0.43219999999999997</v>
      </c>
      <c r="AA49" s="2">
        <v>0.51419999999999999</v>
      </c>
      <c r="AB49" s="2">
        <v>9.3299999999999994E-2</v>
      </c>
      <c r="AC49" s="2">
        <v>0.62770000000000004</v>
      </c>
      <c r="AD49" s="2">
        <v>0.9788</v>
      </c>
      <c r="AE49" s="43">
        <v>0.9132016684841876</v>
      </c>
      <c r="AF49" s="2">
        <v>0.47110000000000002</v>
      </c>
      <c r="AG49" s="2">
        <v>6.7000000000000004E-2</v>
      </c>
      <c r="AH49" s="2">
        <v>7.6300000000000007E-2</v>
      </c>
      <c r="AI49" s="43">
        <v>0.40584916864608073</v>
      </c>
      <c r="AJ49" s="43">
        <v>0.44037028112449794</v>
      </c>
      <c r="AK49" s="2">
        <v>0.54830000000000001</v>
      </c>
      <c r="AL49" s="2">
        <v>0.58489999999999998</v>
      </c>
      <c r="AM49" s="2">
        <v>0.18049999999999999</v>
      </c>
      <c r="AN49" s="2">
        <v>0.77791754916792744</v>
      </c>
      <c r="AO49" s="2">
        <v>0.59299999999999997</v>
      </c>
      <c r="AP49" s="43">
        <v>0.46022080571137181</v>
      </c>
      <c r="AS49" s="63" t="s">
        <v>23</v>
      </c>
      <c r="AT49" s="63" t="s">
        <v>140</v>
      </c>
      <c r="AU49" s="63" t="s">
        <v>141</v>
      </c>
      <c r="AV49" s="63">
        <v>2011</v>
      </c>
      <c r="AW49" s="63">
        <v>0.29599999999999999</v>
      </c>
      <c r="AX49" s="63">
        <v>0.53200000000000003</v>
      </c>
      <c r="AY49" s="63">
        <v>0.79300000000000004</v>
      </c>
      <c r="AZ49" s="63">
        <v>0.54600000000000004</v>
      </c>
      <c r="BA49" s="63">
        <v>0.95099999999999996</v>
      </c>
      <c r="BB49" s="63">
        <v>0.29599999999999999</v>
      </c>
      <c r="BC49" s="63">
        <v>0.29299999999999998</v>
      </c>
      <c r="BD49" s="63">
        <v>0.20399999999999999</v>
      </c>
      <c r="BE49" s="63">
        <v>0.14699999999999999</v>
      </c>
      <c r="BF49" s="63">
        <v>0.22</v>
      </c>
      <c r="BG49" s="63">
        <v>0.13700000000000001</v>
      </c>
      <c r="BH49" s="63">
        <v>0.14000000000000001</v>
      </c>
      <c r="BI49" s="63"/>
      <c r="BJ49" s="63" t="s">
        <v>23</v>
      </c>
      <c r="BK49" s="63" t="s">
        <v>142</v>
      </c>
      <c r="BL49" s="63" t="s">
        <v>141</v>
      </c>
      <c r="BM49" s="63">
        <v>2011</v>
      </c>
      <c r="BN49" s="63">
        <v>56.9</v>
      </c>
      <c r="BO49" s="63">
        <v>22.1</v>
      </c>
      <c r="BP49" s="63">
        <v>10.971</v>
      </c>
      <c r="BQ49" s="63">
        <v>13</v>
      </c>
      <c r="BR49" s="63">
        <v>21.071000000000002</v>
      </c>
      <c r="BS49" s="63">
        <v>84.356999999999999</v>
      </c>
      <c r="BT49" s="63">
        <v>74.614000000000004</v>
      </c>
      <c r="BU49" s="63">
        <v>119.95699999999999</v>
      </c>
      <c r="BV49" s="63">
        <v>45.728999999999999</v>
      </c>
      <c r="BW49" s="63">
        <v>27.1</v>
      </c>
      <c r="BX49" s="63">
        <v>14.929</v>
      </c>
      <c r="BY49" s="63">
        <v>163.286</v>
      </c>
      <c r="BZ49" s="63"/>
      <c r="CA49" s="63">
        <f t="shared" si="0"/>
        <v>0.79562461702411069</v>
      </c>
      <c r="CB49" s="63">
        <f t="shared" si="1"/>
        <v>0.2556315680032123</v>
      </c>
      <c r="CC49" s="63">
        <f t="shared" si="2"/>
        <v>0.16784151872193986</v>
      </c>
      <c r="CD49" s="63">
        <f t="shared" si="3"/>
        <v>0.21239213161305234</v>
      </c>
    </row>
    <row r="50" spans="1:82" x14ac:dyDescent="0.25">
      <c r="A50" s="2">
        <v>2012</v>
      </c>
      <c r="B50" s="2">
        <v>0.43259999999999998</v>
      </c>
      <c r="C50" s="2">
        <v>0.64039999999999997</v>
      </c>
      <c r="D50" s="2">
        <v>0.58009999999999995</v>
      </c>
      <c r="E50" s="2">
        <v>0.80059999999999998</v>
      </c>
      <c r="F50" s="2">
        <v>0.63290000000000002</v>
      </c>
      <c r="G50" s="2">
        <v>0.30919999999999997</v>
      </c>
      <c r="H50" s="2">
        <v>0.47255048198517186</v>
      </c>
      <c r="I50" s="2">
        <v>0.53520000000000001</v>
      </c>
      <c r="J50" s="2">
        <v>0.74590000000000001</v>
      </c>
      <c r="K50" s="2">
        <v>0.58760000000000001</v>
      </c>
      <c r="L50" s="2">
        <v>0.67190000000000005</v>
      </c>
      <c r="M50" s="2">
        <v>0.25040000000000001</v>
      </c>
      <c r="N50" s="2">
        <v>0.22900000000000001</v>
      </c>
      <c r="O50" s="2">
        <v>0.37619999999999998</v>
      </c>
      <c r="P50" s="2">
        <v>0.1416</v>
      </c>
      <c r="Q50" s="2">
        <v>0.309</v>
      </c>
      <c r="R50" s="2">
        <v>0.52449999999999997</v>
      </c>
      <c r="S50" s="2">
        <v>0.28089999999999998</v>
      </c>
      <c r="T50" s="2">
        <v>0.16550000000000001</v>
      </c>
      <c r="U50" s="2">
        <v>0.16650000000000001</v>
      </c>
      <c r="V50" s="2">
        <v>0.33040000000000003</v>
      </c>
      <c r="W50" s="2">
        <v>0.371</v>
      </c>
      <c r="X50" s="2">
        <v>0.19159999999999999</v>
      </c>
      <c r="Y50" s="2">
        <v>0.35699999999999998</v>
      </c>
      <c r="Z50" s="2">
        <v>0.29120000000000001</v>
      </c>
      <c r="AA50" s="2">
        <v>0.625</v>
      </c>
      <c r="AB50" s="2">
        <v>0.1137</v>
      </c>
      <c r="AC50" s="2">
        <v>0.61919999999999997</v>
      </c>
      <c r="AD50" s="2">
        <v>0.56000000000000005</v>
      </c>
      <c r="AE50" s="43">
        <v>0.59041789929120425</v>
      </c>
      <c r="AF50" s="2">
        <v>0.65939999999999999</v>
      </c>
      <c r="AG50" s="2">
        <v>7.0999999999999994E-2</v>
      </c>
      <c r="AH50" s="2">
        <v>7.7399999999999997E-2</v>
      </c>
      <c r="AI50" s="43">
        <v>0.49018755980861245</v>
      </c>
      <c r="AJ50" s="43">
        <v>0.8928623481781377</v>
      </c>
      <c r="AK50" s="2">
        <v>0.31659999999999999</v>
      </c>
      <c r="AL50" s="2">
        <v>0.1522</v>
      </c>
      <c r="AM50" s="2">
        <v>0.19209999999999999</v>
      </c>
      <c r="AN50" s="2">
        <v>1.0301075027995521</v>
      </c>
      <c r="AO50" s="2">
        <v>0.75749999999999995</v>
      </c>
      <c r="AP50" s="43">
        <v>0.45645821727019498</v>
      </c>
      <c r="AS50" s="63" t="s">
        <v>23</v>
      </c>
      <c r="AT50" s="63" t="s">
        <v>140</v>
      </c>
      <c r="AU50" s="63" t="s">
        <v>141</v>
      </c>
      <c r="AV50" s="63">
        <v>2012</v>
      </c>
      <c r="AW50" s="63">
        <v>0.22700000000000001</v>
      </c>
      <c r="AX50" s="63">
        <v>0.748</v>
      </c>
      <c r="AY50" s="63">
        <v>0.50600000000000001</v>
      </c>
      <c r="AZ50" s="63">
        <v>0.443</v>
      </c>
      <c r="BA50" s="63">
        <v>0.49299999999999999</v>
      </c>
      <c r="BB50" s="63">
        <v>0.29599999999999999</v>
      </c>
      <c r="BC50" s="63">
        <v>0.29599999999999999</v>
      </c>
      <c r="BD50" s="63">
        <v>0.33500000000000002</v>
      </c>
      <c r="BE50" s="63">
        <v>0.307</v>
      </c>
      <c r="BF50" s="63">
        <v>0.21099999999999999</v>
      </c>
      <c r="BG50" s="63">
        <v>0.2</v>
      </c>
      <c r="BH50" s="63">
        <v>0.13400000000000001</v>
      </c>
      <c r="BI50" s="63"/>
      <c r="BJ50" s="64" t="s">
        <v>23</v>
      </c>
      <c r="BK50" s="64" t="s">
        <v>142</v>
      </c>
      <c r="BL50" s="64" t="s">
        <v>141</v>
      </c>
      <c r="BM50" s="64">
        <v>2012</v>
      </c>
      <c r="BN50" s="64">
        <v>75.414000000000001</v>
      </c>
      <c r="BO50" s="64">
        <v>10.486000000000001</v>
      </c>
      <c r="BP50" s="64">
        <v>11.271000000000001</v>
      </c>
      <c r="BQ50" s="64">
        <v>59.529000000000003</v>
      </c>
      <c r="BR50" s="64">
        <v>67.585999999999999</v>
      </c>
      <c r="BS50" s="64">
        <v>109.2</v>
      </c>
      <c r="BT50" s="64">
        <v>88.043000000000006</v>
      </c>
      <c r="BU50" s="64">
        <v>51.343000000000004</v>
      </c>
      <c r="BV50" s="64">
        <v>54.329000000000001</v>
      </c>
      <c r="BW50" s="64">
        <v>95.771000000000001</v>
      </c>
      <c r="BX50" s="64">
        <v>51.3</v>
      </c>
      <c r="BY50" s="64">
        <v>103.129</v>
      </c>
      <c r="BZ50" s="64"/>
      <c r="CA50" s="64">
        <f t="shared" si="0"/>
        <v>0.47255048198517186</v>
      </c>
      <c r="CB50" s="64">
        <f t="shared" si="1"/>
        <v>0.30405506746156258</v>
      </c>
      <c r="CC50" s="64">
        <f t="shared" si="2"/>
        <v>0.23409475670307847</v>
      </c>
      <c r="CD50" s="64">
        <f t="shared" si="3"/>
        <v>0.20516318660099775</v>
      </c>
    </row>
    <row r="51" spans="1:82" x14ac:dyDescent="0.25">
      <c r="AS51" s="63" t="s">
        <v>78</v>
      </c>
      <c r="AT51" s="63" t="s">
        <v>140</v>
      </c>
      <c r="AU51" s="63" t="s">
        <v>141</v>
      </c>
      <c r="AV51" s="63">
        <v>1990</v>
      </c>
      <c r="AW51" s="63">
        <v>1.3560000000000001</v>
      </c>
      <c r="AX51" s="63">
        <v>1.1639999999999999</v>
      </c>
      <c r="AY51" s="63">
        <v>0.91900000000000004</v>
      </c>
      <c r="AZ51" s="63">
        <v>1.62</v>
      </c>
      <c r="BA51" s="63">
        <v>0.19900000000000001</v>
      </c>
      <c r="BB51" s="63">
        <v>0.32</v>
      </c>
      <c r="BC51" s="63">
        <v>0.09</v>
      </c>
      <c r="BD51" s="63">
        <v>0.40500000000000003</v>
      </c>
      <c r="BE51" s="63">
        <v>0.54600000000000004</v>
      </c>
      <c r="BF51" s="63">
        <v>0.439</v>
      </c>
      <c r="BG51" s="63">
        <v>0.59699999999999998</v>
      </c>
      <c r="BH51" s="63">
        <v>0.89900000000000002</v>
      </c>
      <c r="BI51" s="63"/>
      <c r="BJ51" s="63" t="s">
        <v>78</v>
      </c>
      <c r="BK51" s="63" t="s">
        <v>142</v>
      </c>
      <c r="BL51" s="63" t="s">
        <v>141</v>
      </c>
      <c r="BM51" s="63">
        <v>1990</v>
      </c>
      <c r="BN51" s="63">
        <v>65.3</v>
      </c>
      <c r="BO51" s="63">
        <v>60.4</v>
      </c>
      <c r="BP51" s="63">
        <v>42.1</v>
      </c>
      <c r="BQ51" s="63">
        <v>8</v>
      </c>
      <c r="BR51" s="63">
        <v>45.7</v>
      </c>
      <c r="BS51" s="63">
        <v>60.5</v>
      </c>
      <c r="BT51" s="63">
        <v>90</v>
      </c>
      <c r="BU51" s="63">
        <v>60.8</v>
      </c>
      <c r="BV51" s="63">
        <v>146.69999999999999</v>
      </c>
      <c r="BW51" s="63">
        <v>124.3</v>
      </c>
      <c r="BX51" s="63">
        <v>163.19999999999999</v>
      </c>
      <c r="BY51" s="63">
        <v>56.5</v>
      </c>
      <c r="BZ51" s="63"/>
      <c r="CA51" s="63">
        <f t="shared" si="0"/>
        <v>0.63407306889352821</v>
      </c>
      <c r="CB51" s="63">
        <f t="shared" si="1"/>
        <v>0.24649313771888309</v>
      </c>
      <c r="CC51" s="63">
        <f t="shared" si="2"/>
        <v>0.53453777061262098</v>
      </c>
      <c r="CD51" s="63">
        <f t="shared" si="3"/>
        <v>1.1506361141602635</v>
      </c>
    </row>
    <row r="52" spans="1:82" x14ac:dyDescent="0.25">
      <c r="A52" s="103" t="s">
        <v>137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S52" s="63" t="s">
        <v>78</v>
      </c>
      <c r="AT52" s="63" t="s">
        <v>140</v>
      </c>
      <c r="AU52" s="63" t="s">
        <v>141</v>
      </c>
      <c r="AV52" s="63">
        <v>1991</v>
      </c>
      <c r="AW52" s="63">
        <v>1.1220000000000001</v>
      </c>
      <c r="AX52" s="63">
        <v>1.1870000000000001</v>
      </c>
      <c r="AY52" s="63">
        <v>1.494</v>
      </c>
      <c r="AZ52" s="63">
        <v>1.2370000000000001</v>
      </c>
      <c r="BA52" s="63">
        <v>0.59299999999999997</v>
      </c>
      <c r="BB52" s="63">
        <v>0.27300000000000002</v>
      </c>
      <c r="BC52" s="63">
        <v>0.44600000000000001</v>
      </c>
      <c r="BD52" s="63">
        <v>0.29799999999999999</v>
      </c>
      <c r="BE52" s="63">
        <v>0.16600000000000001</v>
      </c>
      <c r="BF52" s="63">
        <v>0.56899999999999995</v>
      </c>
      <c r="BG52" s="63">
        <v>0.46100000000000002</v>
      </c>
      <c r="BH52" s="63">
        <v>0.54800000000000004</v>
      </c>
      <c r="BI52" s="63"/>
      <c r="BJ52" s="63" t="s">
        <v>78</v>
      </c>
      <c r="BK52" s="63" t="s">
        <v>142</v>
      </c>
      <c r="BL52" s="63" t="s">
        <v>141</v>
      </c>
      <c r="BM52" s="63">
        <v>1991</v>
      </c>
      <c r="BN52" s="63">
        <v>50.7</v>
      </c>
      <c r="BO52" s="63">
        <v>34.200000000000003</v>
      </c>
      <c r="BP52" s="63">
        <v>52</v>
      </c>
      <c r="BQ52" s="63">
        <v>31.6</v>
      </c>
      <c r="BR52" s="63">
        <v>54.3</v>
      </c>
      <c r="BS52" s="63">
        <v>62</v>
      </c>
      <c r="BT52" s="63">
        <v>24.3</v>
      </c>
      <c r="BU52" s="63">
        <v>106.8</v>
      </c>
      <c r="BV52" s="63">
        <v>98.1</v>
      </c>
      <c r="BW52" s="63">
        <v>65</v>
      </c>
      <c r="BX52" s="63">
        <v>88.3</v>
      </c>
      <c r="BY52" s="63">
        <v>55.4</v>
      </c>
      <c r="BZ52" s="63"/>
      <c r="CA52" s="63">
        <f t="shared" si="0"/>
        <v>1.080327048585932</v>
      </c>
      <c r="CB52" s="63">
        <f t="shared" si="1"/>
        <v>0.30859761781460382</v>
      </c>
      <c r="CC52" s="63">
        <f t="shared" si="2"/>
        <v>0.37381026252983296</v>
      </c>
      <c r="CD52" s="63">
        <f t="shared" si="3"/>
        <v>0.91119030648610122</v>
      </c>
    </row>
    <row r="53" spans="1:82" x14ac:dyDescent="0.25">
      <c r="B53" s="2" t="s">
        <v>15</v>
      </c>
      <c r="C53" s="2" t="s">
        <v>18</v>
      </c>
      <c r="D53" s="2" t="s">
        <v>19</v>
      </c>
      <c r="E53" s="2" t="s">
        <v>20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25</v>
      </c>
      <c r="K53" s="2" t="s">
        <v>29</v>
      </c>
      <c r="L53" s="2" t="s">
        <v>30</v>
      </c>
      <c r="M53" s="2" t="s">
        <v>31</v>
      </c>
      <c r="N53" s="2" t="s">
        <v>45</v>
      </c>
      <c r="O53" s="2" t="s">
        <v>47</v>
      </c>
      <c r="P53" s="2" t="s">
        <v>48</v>
      </c>
      <c r="Q53" s="2" t="s">
        <v>51</v>
      </c>
      <c r="R53" s="2" t="s">
        <v>52</v>
      </c>
      <c r="S53" s="2" t="s">
        <v>53</v>
      </c>
      <c r="T53" s="2" t="s">
        <v>59</v>
      </c>
      <c r="U53" s="2" t="s">
        <v>60</v>
      </c>
      <c r="V53" s="2" t="s">
        <v>62</v>
      </c>
      <c r="W53" s="2" t="s">
        <v>63</v>
      </c>
      <c r="X53" s="2" t="s">
        <v>64</v>
      </c>
      <c r="Y53" s="2" t="s">
        <v>70</v>
      </c>
      <c r="Z53" s="2" t="s">
        <v>71</v>
      </c>
      <c r="AA53" s="2" t="s">
        <v>72</v>
      </c>
      <c r="AB53" s="2" t="s">
        <v>73</v>
      </c>
      <c r="AC53" s="2" t="s">
        <v>2</v>
      </c>
      <c r="AD53" s="2" t="s">
        <v>77</v>
      </c>
      <c r="AE53" s="2" t="s">
        <v>78</v>
      </c>
      <c r="AF53" s="2" t="s">
        <v>81</v>
      </c>
      <c r="AG53" s="2" t="s">
        <v>83</v>
      </c>
      <c r="AH53" s="2" t="s">
        <v>84</v>
      </c>
      <c r="AI53" s="2" t="s">
        <v>87</v>
      </c>
      <c r="AJ53" s="2" t="s">
        <v>88</v>
      </c>
      <c r="AK53" s="2" t="s">
        <v>94</v>
      </c>
      <c r="AL53" s="2" t="s">
        <v>95</v>
      </c>
      <c r="AM53" s="2" t="s">
        <v>96</v>
      </c>
      <c r="AN53" s="2" t="s">
        <v>136</v>
      </c>
      <c r="AO53" s="2" t="s">
        <v>100</v>
      </c>
      <c r="AP53" s="2" t="s">
        <v>103</v>
      </c>
      <c r="AS53" s="63" t="s">
        <v>78</v>
      </c>
      <c r="AT53" s="63" t="s">
        <v>140</v>
      </c>
      <c r="AU53" s="63" t="s">
        <v>141</v>
      </c>
      <c r="AV53" s="63">
        <v>1992</v>
      </c>
      <c r="AW53" s="63">
        <v>1.149</v>
      </c>
      <c r="AX53" s="63">
        <v>1.119</v>
      </c>
      <c r="AY53" s="63">
        <v>1.2410000000000001</v>
      </c>
      <c r="AZ53" s="63">
        <v>1.0549999999999999</v>
      </c>
      <c r="BA53" s="63">
        <v>0.90400000000000003</v>
      </c>
      <c r="BB53" s="63">
        <v>7.0000000000000007E-2</v>
      </c>
      <c r="BC53" s="63">
        <v>0.26800000000000002</v>
      </c>
      <c r="BD53" s="63">
        <v>0.48199999999999998</v>
      </c>
      <c r="BE53" s="63">
        <v>0.28599999999999998</v>
      </c>
      <c r="BF53" s="63">
        <v>0.78900000000000003</v>
      </c>
      <c r="BG53" s="63">
        <v>0.49</v>
      </c>
      <c r="BH53" s="63">
        <v>0.47599999999999998</v>
      </c>
      <c r="BI53" s="63"/>
      <c r="BJ53" s="63" t="s">
        <v>78</v>
      </c>
      <c r="BK53" s="63" t="s">
        <v>142</v>
      </c>
      <c r="BL53" s="63" t="s">
        <v>141</v>
      </c>
      <c r="BM53" s="63">
        <v>1992</v>
      </c>
      <c r="BN53" s="63">
        <v>64.5</v>
      </c>
      <c r="BO53" s="63">
        <v>63.8</v>
      </c>
      <c r="BP53" s="63">
        <v>50</v>
      </c>
      <c r="BQ53" s="63">
        <v>70.5</v>
      </c>
      <c r="BR53" s="63">
        <v>23.6</v>
      </c>
      <c r="BS53" s="63">
        <v>4.7</v>
      </c>
      <c r="BT53" s="63">
        <v>45.3</v>
      </c>
      <c r="BU53" s="63">
        <v>65.400000000000006</v>
      </c>
      <c r="BV53" s="63">
        <v>95.6</v>
      </c>
      <c r="BW53" s="63">
        <v>59.9</v>
      </c>
      <c r="BX53" s="63">
        <v>146</v>
      </c>
      <c r="BY53" s="63">
        <v>59.2</v>
      </c>
      <c r="BZ53" s="63"/>
      <c r="CA53" s="63">
        <f t="shared" si="0"/>
        <v>1.0948084663428177</v>
      </c>
      <c r="CB53" s="63">
        <f t="shared" si="1"/>
        <v>0.38121490467937602</v>
      </c>
      <c r="CC53" s="63">
        <f t="shared" si="2"/>
        <v>0.48471873963515749</v>
      </c>
      <c r="CD53" s="63">
        <f t="shared" si="3"/>
        <v>0.92630346666666674</v>
      </c>
    </row>
    <row r="54" spans="1:82" x14ac:dyDescent="0.25">
      <c r="A54" s="2">
        <v>1990</v>
      </c>
      <c r="B54" s="2">
        <v>0.42970000000000003</v>
      </c>
      <c r="C54" s="2">
        <v>0.5524</v>
      </c>
      <c r="D54" s="2">
        <v>0.86180000000000001</v>
      </c>
      <c r="E54" s="2">
        <v>0.64070000000000005</v>
      </c>
      <c r="F54" s="2">
        <v>0.75539999999999996</v>
      </c>
      <c r="G54" s="2">
        <v>0.3826</v>
      </c>
      <c r="H54" s="2">
        <v>0.45492987152034253</v>
      </c>
      <c r="I54" s="2">
        <v>0.49209999999999998</v>
      </c>
      <c r="J54" s="2">
        <v>0.59809999999999997</v>
      </c>
      <c r="K54" s="2">
        <v>0.49070000000000003</v>
      </c>
      <c r="L54" s="2">
        <v>0.59309999999999996</v>
      </c>
      <c r="M54" s="2">
        <v>0.18099999999999999</v>
      </c>
      <c r="N54" s="2">
        <v>0.16170000000000001</v>
      </c>
      <c r="O54" s="2">
        <v>0.20660000000000001</v>
      </c>
      <c r="P54" s="2">
        <v>0.1419</v>
      </c>
      <c r="Q54" s="2">
        <v>0.27679999999999999</v>
      </c>
      <c r="R54" s="2">
        <v>0.45900000000000002</v>
      </c>
      <c r="S54" s="2">
        <v>1.0102</v>
      </c>
      <c r="T54" s="2">
        <v>0.25869999999999999</v>
      </c>
      <c r="U54" s="2">
        <v>0.1452</v>
      </c>
      <c r="V54" s="2">
        <v>0.17610000000000001</v>
      </c>
      <c r="W54" s="2">
        <v>0.65590000000000004</v>
      </c>
      <c r="X54" s="2">
        <v>0.16819999999999999</v>
      </c>
      <c r="Y54" s="2">
        <v>0.47520000000000001</v>
      </c>
      <c r="Z54" s="2">
        <v>0.41460000000000002</v>
      </c>
      <c r="AA54" s="2">
        <v>0.58460000000000001</v>
      </c>
      <c r="AB54" s="2">
        <v>0.1237</v>
      </c>
      <c r="AC54" s="2">
        <v>1.1642999999999999</v>
      </c>
      <c r="AD54" s="2">
        <v>0.33019999999999999</v>
      </c>
      <c r="AE54" s="43">
        <v>0.24649313771888309</v>
      </c>
      <c r="AF54" s="2">
        <v>0.42120000000000002</v>
      </c>
      <c r="AG54" s="2">
        <v>8.5900000000000004E-2</v>
      </c>
      <c r="AH54" s="2">
        <v>5.9299999999999999E-2</v>
      </c>
      <c r="AI54" s="43">
        <v>0.54880879956545348</v>
      </c>
      <c r="AJ54" s="41">
        <v>-999.9</v>
      </c>
      <c r="AK54" s="2">
        <v>0.36480000000000001</v>
      </c>
      <c r="AL54" s="2">
        <v>7.1800000000000003E-2</v>
      </c>
      <c r="AM54" s="2">
        <v>4.2999999999999997E-2</v>
      </c>
      <c r="AN54" s="2">
        <v>0.64890000000000003</v>
      </c>
      <c r="AO54" s="2">
        <v>0.68320000000000003</v>
      </c>
      <c r="AP54" s="43">
        <v>0.69667454545454544</v>
      </c>
      <c r="AS54" s="63" t="s">
        <v>78</v>
      </c>
      <c r="AT54" s="63" t="s">
        <v>140</v>
      </c>
      <c r="AU54" s="63" t="s">
        <v>141</v>
      </c>
      <c r="AV54" s="63">
        <v>1993</v>
      </c>
      <c r="AW54" s="63">
        <v>0.58599999999999997</v>
      </c>
      <c r="AX54" s="63">
        <v>0.4</v>
      </c>
      <c r="AY54" s="63">
        <v>0.81699999999999995</v>
      </c>
      <c r="AZ54" s="63">
        <v>0.84799999999999998</v>
      </c>
      <c r="BA54" s="63">
        <v>0.99</v>
      </c>
      <c r="BB54" s="63">
        <v>0.26100000000000001</v>
      </c>
      <c r="BC54" s="63">
        <v>0.67400000000000004</v>
      </c>
      <c r="BD54" s="63">
        <v>0.186</v>
      </c>
      <c r="BE54" s="63">
        <v>0.374</v>
      </c>
      <c r="BF54" s="63">
        <v>0.36</v>
      </c>
      <c r="BG54" s="63">
        <v>0.61099999999999999</v>
      </c>
      <c r="BH54" s="63">
        <v>0.56799999999999995</v>
      </c>
      <c r="BI54" s="63"/>
      <c r="BJ54" s="63" t="s">
        <v>78</v>
      </c>
      <c r="BK54" s="63" t="s">
        <v>142</v>
      </c>
      <c r="BL54" s="63" t="s">
        <v>141</v>
      </c>
      <c r="BM54" s="63">
        <v>1993</v>
      </c>
      <c r="BN54" s="63">
        <v>82.9</v>
      </c>
      <c r="BO54" s="63">
        <v>41.2</v>
      </c>
      <c r="BP54" s="63">
        <v>39.5</v>
      </c>
      <c r="BQ54" s="63">
        <v>18.2</v>
      </c>
      <c r="BR54" s="63">
        <v>11.9</v>
      </c>
      <c r="BS54" s="63">
        <v>83.5</v>
      </c>
      <c r="BT54" s="63">
        <v>127.3</v>
      </c>
      <c r="BU54" s="63">
        <v>152.30000000000001</v>
      </c>
      <c r="BV54" s="63">
        <v>68.900000000000006</v>
      </c>
      <c r="BW54" s="63">
        <v>54.9</v>
      </c>
      <c r="BX54" s="63">
        <v>11.4</v>
      </c>
      <c r="BY54" s="63">
        <v>75.7</v>
      </c>
      <c r="BZ54" s="63"/>
      <c r="CA54" s="63">
        <f t="shared" si="0"/>
        <v>0.85468534482758596</v>
      </c>
      <c r="CB54" s="63">
        <f t="shared" si="1"/>
        <v>0.37433627099972461</v>
      </c>
      <c r="CC54" s="63">
        <f t="shared" si="2"/>
        <v>0.38829881656804732</v>
      </c>
      <c r="CD54" s="63">
        <f t="shared" si="3"/>
        <v>0.54082582582582572</v>
      </c>
    </row>
    <row r="55" spans="1:82" x14ac:dyDescent="0.25">
      <c r="A55" s="2">
        <v>1991</v>
      </c>
      <c r="B55" s="2">
        <v>0.43059999999999998</v>
      </c>
      <c r="C55" s="2">
        <v>0.42959999999999998</v>
      </c>
      <c r="D55" s="2">
        <v>0.51559999999999995</v>
      </c>
      <c r="E55" s="2">
        <v>0.79400000000000004</v>
      </c>
      <c r="F55" s="2">
        <v>0.62450000000000006</v>
      </c>
      <c r="G55" s="2">
        <v>0.38119999999999998</v>
      </c>
      <c r="H55" s="2">
        <v>0.5690703933747413</v>
      </c>
      <c r="I55" s="2">
        <v>0.39989999999999998</v>
      </c>
      <c r="J55" s="41">
        <v>-999.9</v>
      </c>
      <c r="K55" s="41">
        <v>-999.9</v>
      </c>
      <c r="L55" s="2">
        <v>0.60580000000000001</v>
      </c>
      <c r="M55" s="2">
        <v>0.17130000000000001</v>
      </c>
      <c r="N55" s="2">
        <v>0.183</v>
      </c>
      <c r="O55" s="2">
        <v>0.2465</v>
      </c>
      <c r="P55" s="2">
        <v>9.6000000000000002E-2</v>
      </c>
      <c r="Q55" s="2">
        <v>0.374</v>
      </c>
      <c r="R55" s="2">
        <v>0.38440000000000002</v>
      </c>
      <c r="S55" s="2">
        <v>0.2268</v>
      </c>
      <c r="T55" s="2">
        <v>0.28089999999999998</v>
      </c>
      <c r="U55" s="2">
        <v>0.1128</v>
      </c>
      <c r="V55" s="2">
        <v>0.27339999999999998</v>
      </c>
      <c r="W55" s="2">
        <v>0.61380000000000001</v>
      </c>
      <c r="X55" s="2">
        <v>0.21679999999999999</v>
      </c>
      <c r="Y55" s="2">
        <v>0.34739999999999999</v>
      </c>
      <c r="Z55" s="2">
        <v>0.39660000000000001</v>
      </c>
      <c r="AA55" s="2">
        <v>0.45600000000000002</v>
      </c>
      <c r="AB55" s="2">
        <v>0.2107</v>
      </c>
      <c r="AC55" s="2">
        <v>0.86380000000000001</v>
      </c>
      <c r="AD55" s="2">
        <v>1.0831</v>
      </c>
      <c r="AE55" s="43">
        <v>0.30859761781460382</v>
      </c>
      <c r="AF55" s="2">
        <v>0.37740000000000001</v>
      </c>
      <c r="AG55" s="2">
        <v>0.18479999999999999</v>
      </c>
      <c r="AH55" s="2">
        <v>7.6700000000000004E-2</v>
      </c>
      <c r="AI55" s="43">
        <v>0.5804929178470255</v>
      </c>
      <c r="AJ55" s="60">
        <v>0.58005964214711725</v>
      </c>
      <c r="AK55" s="2">
        <v>0.33879999999999999</v>
      </c>
      <c r="AL55" s="2">
        <v>9.2600000000000002E-2</v>
      </c>
      <c r="AM55" s="2">
        <v>0.16320000000000001</v>
      </c>
      <c r="AN55" s="2">
        <v>0.54959999999999998</v>
      </c>
      <c r="AO55" s="2">
        <v>0.55110000000000003</v>
      </c>
      <c r="AP55" s="43">
        <v>0.44293060295790665</v>
      </c>
      <c r="AS55" s="63" t="s">
        <v>78</v>
      </c>
      <c r="AT55" s="63" t="s">
        <v>140</v>
      </c>
      <c r="AU55" s="63" t="s">
        <v>141</v>
      </c>
      <c r="AV55" s="63">
        <v>1994</v>
      </c>
      <c r="AW55" s="63">
        <v>0.52700000000000002</v>
      </c>
      <c r="AX55" s="63">
        <v>0.84199999999999997</v>
      </c>
      <c r="AY55" s="63">
        <v>0.84299999999999997</v>
      </c>
      <c r="AZ55" s="63">
        <v>0.63200000000000001</v>
      </c>
      <c r="BA55" s="63">
        <v>0.625</v>
      </c>
      <c r="BB55" s="63">
        <v>0.65100000000000002</v>
      </c>
      <c r="BC55" s="63">
        <v>-9999.99</v>
      </c>
      <c r="BD55" s="63">
        <v>0.29899999999999999</v>
      </c>
      <c r="BE55" s="63">
        <v>0.57999999999999996</v>
      </c>
      <c r="BF55" s="63">
        <v>0.56799999999999995</v>
      </c>
      <c r="BG55" s="63">
        <v>0.439</v>
      </c>
      <c r="BH55" s="63">
        <v>0.59599999999999997</v>
      </c>
      <c r="BI55" s="63"/>
      <c r="BJ55" s="63" t="s">
        <v>78</v>
      </c>
      <c r="BK55" s="63" t="s">
        <v>142</v>
      </c>
      <c r="BL55" s="63" t="s">
        <v>141</v>
      </c>
      <c r="BM55" s="63">
        <v>1994</v>
      </c>
      <c r="BN55" s="63">
        <v>70.400000000000006</v>
      </c>
      <c r="BO55" s="63">
        <v>13</v>
      </c>
      <c r="BP55" s="63">
        <v>81.2</v>
      </c>
      <c r="BQ55" s="63">
        <v>49.5</v>
      </c>
      <c r="BR55" s="63">
        <v>22.8</v>
      </c>
      <c r="BS55" s="63">
        <v>45.8</v>
      </c>
      <c r="BT55" s="63">
        <v>0</v>
      </c>
      <c r="BU55" s="63">
        <v>89.8</v>
      </c>
      <c r="BV55" s="63">
        <v>88.8</v>
      </c>
      <c r="BW55" s="63">
        <v>119.8</v>
      </c>
      <c r="BX55" s="63">
        <v>47.1</v>
      </c>
      <c r="BY55" s="63">
        <v>88</v>
      </c>
      <c r="BZ55" s="63"/>
      <c r="CA55" s="63">
        <f t="shared" si="0"/>
        <v>0.7425771986970684</v>
      </c>
      <c r="CB55" s="63">
        <f t="shared" si="1"/>
        <v>0.41789085545722715</v>
      </c>
      <c r="CC55" s="63">
        <f t="shared" si="2"/>
        <v>0.54840555338287056</v>
      </c>
      <c r="CD55" s="63">
        <f t="shared" si="3"/>
        <v>0.58631738623103846</v>
      </c>
    </row>
    <row r="56" spans="1:82" x14ac:dyDescent="0.25">
      <c r="A56" s="2">
        <v>1992</v>
      </c>
      <c r="B56" s="2">
        <v>0.33689999999999998</v>
      </c>
      <c r="C56" s="2">
        <v>0.48509999999999998</v>
      </c>
      <c r="D56" s="2">
        <v>0.40079999999999999</v>
      </c>
      <c r="E56" s="2">
        <v>0.73719999999999997</v>
      </c>
      <c r="F56" s="2">
        <v>0.66639999999999999</v>
      </c>
      <c r="G56" s="2">
        <v>0.38109999999999999</v>
      </c>
      <c r="H56" s="2">
        <v>0.59063755274261609</v>
      </c>
      <c r="I56" s="2">
        <v>0.40539999999999998</v>
      </c>
      <c r="J56" s="41">
        <v>-999.9</v>
      </c>
      <c r="K56" s="2">
        <v>0.77090000000000003</v>
      </c>
      <c r="L56" s="2">
        <v>0.52559999999999996</v>
      </c>
      <c r="M56" s="41">
        <v>-999.9</v>
      </c>
      <c r="N56" s="2">
        <v>0.21060000000000001</v>
      </c>
      <c r="O56" s="2">
        <v>0.3901</v>
      </c>
      <c r="P56" s="2">
        <v>0.123</v>
      </c>
      <c r="Q56" s="2">
        <v>0.53339999999999999</v>
      </c>
      <c r="R56" s="2">
        <v>1.0394000000000001</v>
      </c>
      <c r="S56" s="41">
        <v>-999.9</v>
      </c>
      <c r="T56" s="2">
        <v>0.249</v>
      </c>
      <c r="U56" s="2">
        <v>0.14380000000000001</v>
      </c>
      <c r="V56" s="2">
        <v>0.19289999999999999</v>
      </c>
      <c r="W56" s="2">
        <v>0.53669999999999995</v>
      </c>
      <c r="X56" s="2">
        <v>0.1411</v>
      </c>
      <c r="Y56" s="2">
        <v>0.51160000000000005</v>
      </c>
      <c r="Z56" s="2">
        <v>0.46379999999999999</v>
      </c>
      <c r="AA56" s="2">
        <v>0.50700000000000001</v>
      </c>
      <c r="AB56" s="2">
        <v>0.1019</v>
      </c>
      <c r="AC56" s="2">
        <v>0.56440000000000001</v>
      </c>
      <c r="AD56" s="2">
        <v>0.9889</v>
      </c>
      <c r="AE56" s="43">
        <v>0.38121490467937602</v>
      </c>
      <c r="AF56" s="2">
        <v>0.59379999999999999</v>
      </c>
      <c r="AG56" s="2">
        <v>8.3099999999999993E-2</v>
      </c>
      <c r="AH56" s="2">
        <v>7.46E-2</v>
      </c>
      <c r="AI56" s="43">
        <v>0.33686164298949967</v>
      </c>
      <c r="AJ56" s="60">
        <v>0.5092637485970819</v>
      </c>
      <c r="AK56" s="2">
        <v>0.44490000000000002</v>
      </c>
      <c r="AL56" s="2">
        <v>2.2599999999999999E-2</v>
      </c>
      <c r="AM56" s="2">
        <v>0.10879999999999999</v>
      </c>
      <c r="AN56" s="2">
        <v>0.4864</v>
      </c>
      <c r="AO56" s="2">
        <v>0.50149999999999995</v>
      </c>
      <c r="AP56" s="41">
        <v>-999.9</v>
      </c>
      <c r="AS56" s="63" t="s">
        <v>78</v>
      </c>
      <c r="AT56" s="63" t="s">
        <v>140</v>
      </c>
      <c r="AU56" s="63" t="s">
        <v>141</v>
      </c>
      <c r="AV56" s="63">
        <v>1995</v>
      </c>
      <c r="AW56" s="63">
        <v>0.52900000000000003</v>
      </c>
      <c r="AX56" s="63">
        <v>0.82399999999999995</v>
      </c>
      <c r="AY56" s="63">
        <v>0.73</v>
      </c>
      <c r="AZ56" s="63">
        <v>0.53900000000000003</v>
      </c>
      <c r="BA56" s="63">
        <v>0.28999999999999998</v>
      </c>
      <c r="BB56" s="63">
        <v>0.33500000000000002</v>
      </c>
      <c r="BC56" s="63">
        <v>0.54500000000000004</v>
      </c>
      <c r="BD56" s="63">
        <v>0.184</v>
      </c>
      <c r="BE56" s="63">
        <v>0.65800000000000003</v>
      </c>
      <c r="BF56" s="63">
        <v>0.622</v>
      </c>
      <c r="BG56" s="63">
        <v>0.97699999999999998</v>
      </c>
      <c r="BH56" s="63">
        <v>0.755</v>
      </c>
      <c r="BI56" s="63"/>
      <c r="BJ56" s="63" t="s">
        <v>78</v>
      </c>
      <c r="BK56" s="63" t="s">
        <v>142</v>
      </c>
      <c r="BL56" s="63" t="s">
        <v>141</v>
      </c>
      <c r="BM56" s="63">
        <v>1995</v>
      </c>
      <c r="BN56" s="63">
        <v>70.5</v>
      </c>
      <c r="BO56" s="63">
        <v>62</v>
      </c>
      <c r="BP56" s="63">
        <v>33.799999999999997</v>
      </c>
      <c r="BQ56" s="63">
        <v>35.200000000000003</v>
      </c>
      <c r="BR56" s="63">
        <v>94.1</v>
      </c>
      <c r="BS56" s="63">
        <v>106.7</v>
      </c>
      <c r="BT56" s="63">
        <v>50.2</v>
      </c>
      <c r="BU56" s="63">
        <v>50.4</v>
      </c>
      <c r="BV56" s="63">
        <v>98.6</v>
      </c>
      <c r="BW56" s="63">
        <v>42</v>
      </c>
      <c r="BX56" s="63">
        <v>68.7</v>
      </c>
      <c r="BY56" s="63">
        <v>29.4</v>
      </c>
      <c r="BZ56" s="63"/>
      <c r="CA56" s="63">
        <f t="shared" si="0"/>
        <v>0.43492213366033111</v>
      </c>
      <c r="CB56" s="63">
        <f t="shared" si="1"/>
        <v>0.34914182344428368</v>
      </c>
      <c r="CC56" s="63">
        <f t="shared" si="2"/>
        <v>0.75548351648351653</v>
      </c>
      <c r="CD56" s="63">
        <f t="shared" si="3"/>
        <v>0.683011117974058</v>
      </c>
    </row>
    <row r="57" spans="1:82" x14ac:dyDescent="0.25">
      <c r="A57" s="2">
        <v>1993</v>
      </c>
      <c r="B57" s="2">
        <v>0.40820000000000001</v>
      </c>
      <c r="C57" s="2">
        <v>0.57730000000000004</v>
      </c>
      <c r="D57" s="2">
        <v>0.55069999999999997</v>
      </c>
      <c r="E57" s="2">
        <v>0.5444</v>
      </c>
      <c r="F57" s="2">
        <v>0.61209999999999998</v>
      </c>
      <c r="G57" s="2">
        <v>0.38240000000000002</v>
      </c>
      <c r="H57" s="2">
        <v>0.46480070671378093</v>
      </c>
      <c r="I57" s="2">
        <v>0.41620000000000001</v>
      </c>
      <c r="J57" s="2">
        <v>0.53779999999999994</v>
      </c>
      <c r="K57" s="2">
        <v>0.55300000000000005</v>
      </c>
      <c r="L57" s="41">
        <v>-999.9</v>
      </c>
      <c r="M57" s="41">
        <v>-999.9</v>
      </c>
      <c r="N57" s="2">
        <v>0.13619999999999999</v>
      </c>
      <c r="O57" s="2">
        <v>0.1726</v>
      </c>
      <c r="P57" s="2">
        <v>6.9500000000000006E-2</v>
      </c>
      <c r="Q57" s="2">
        <v>0.316</v>
      </c>
      <c r="R57" s="41">
        <v>-999.9</v>
      </c>
      <c r="S57" s="2">
        <v>0.39379999999999998</v>
      </c>
      <c r="T57" s="2">
        <v>0.29499999999999998</v>
      </c>
      <c r="U57" s="2">
        <v>0.11119999999999999</v>
      </c>
      <c r="V57" s="2">
        <v>0.23139999999999999</v>
      </c>
      <c r="W57" s="2">
        <v>0.57889999999999997</v>
      </c>
      <c r="X57" s="2">
        <v>0.12540000000000001</v>
      </c>
      <c r="Y57" s="2">
        <v>0.72450000000000003</v>
      </c>
      <c r="Z57" s="2">
        <v>0.73040000000000005</v>
      </c>
      <c r="AA57" s="2">
        <v>0.58560000000000001</v>
      </c>
      <c r="AB57" s="2">
        <v>0.1673</v>
      </c>
      <c r="AC57" s="2">
        <v>0.83630000000000004</v>
      </c>
      <c r="AD57" s="2">
        <v>0.44130000000000003</v>
      </c>
      <c r="AE57" s="43">
        <v>0.37433627099972461</v>
      </c>
      <c r="AF57" s="2">
        <v>0.27639999999999998</v>
      </c>
      <c r="AG57" s="2">
        <v>8.5000000000000006E-2</v>
      </c>
      <c r="AH57" s="2">
        <v>5.7599999999999998E-2</v>
      </c>
      <c r="AI57" s="43">
        <v>0.47436368134586837</v>
      </c>
      <c r="AJ57" s="60">
        <v>1.0574280991735538</v>
      </c>
      <c r="AK57" s="2">
        <v>0.7208</v>
      </c>
      <c r="AL57" s="2">
        <v>2.8000000000000001E-2</v>
      </c>
      <c r="AM57" s="2">
        <v>4.4400000000000002E-2</v>
      </c>
      <c r="AN57" s="2">
        <v>0.3493</v>
      </c>
      <c r="AO57" s="2">
        <v>0.37090000000000001</v>
      </c>
      <c r="AP57" s="43">
        <v>0.59335816464237523</v>
      </c>
      <c r="AS57" s="63" t="s">
        <v>78</v>
      </c>
      <c r="AT57" s="63" t="s">
        <v>140</v>
      </c>
      <c r="AU57" s="63" t="s">
        <v>141</v>
      </c>
      <c r="AV57" s="63">
        <v>1996</v>
      </c>
      <c r="AW57" s="63">
        <v>0.58699999999999997</v>
      </c>
      <c r="AX57" s="63">
        <v>0.47199999999999998</v>
      </c>
      <c r="AY57" s="63">
        <v>0.56200000000000006</v>
      </c>
      <c r="AZ57" s="63">
        <v>0.88100000000000001</v>
      </c>
      <c r="BA57" s="63">
        <v>0.47499999999999998</v>
      </c>
      <c r="BB57" s="63">
        <v>0.753</v>
      </c>
      <c r="BC57" s="63">
        <v>0.45300000000000001</v>
      </c>
      <c r="BD57" s="63">
        <v>0.23599999999999999</v>
      </c>
      <c r="BE57" s="63">
        <v>0.17100000000000001</v>
      </c>
      <c r="BF57" s="63">
        <v>0.48699999999999999</v>
      </c>
      <c r="BG57" s="63">
        <v>0.69299999999999995</v>
      </c>
      <c r="BH57" s="63">
        <v>0.21199999999999999</v>
      </c>
      <c r="BI57" s="63"/>
      <c r="BJ57" s="63" t="s">
        <v>78</v>
      </c>
      <c r="BK57" s="63" t="s">
        <v>142</v>
      </c>
      <c r="BL57" s="63" t="s">
        <v>141</v>
      </c>
      <c r="BM57" s="63">
        <v>1996</v>
      </c>
      <c r="BN57" s="63">
        <v>15.6</v>
      </c>
      <c r="BO57" s="63">
        <v>35.200000000000003</v>
      </c>
      <c r="BP57" s="63">
        <v>6.7</v>
      </c>
      <c r="BQ57" s="63">
        <v>12</v>
      </c>
      <c r="BR57" s="63">
        <v>106</v>
      </c>
      <c r="BS57" s="63">
        <v>21.5</v>
      </c>
      <c r="BT57" s="63">
        <v>73.3</v>
      </c>
      <c r="BU57" s="63">
        <v>69.099999999999994</v>
      </c>
      <c r="BV57" s="63">
        <v>38.200000000000003</v>
      </c>
      <c r="BW57" s="63">
        <v>70.2</v>
      </c>
      <c r="BX57" s="63">
        <v>88.7</v>
      </c>
      <c r="BY57" s="63">
        <v>68.3</v>
      </c>
      <c r="BZ57" s="63"/>
      <c r="CA57" s="63">
        <f t="shared" si="0"/>
        <v>0.51874418604651162</v>
      </c>
      <c r="CB57" s="63">
        <f t="shared" si="1"/>
        <v>0.40086638194020746</v>
      </c>
      <c r="CC57" s="63">
        <f t="shared" si="2"/>
        <v>0.51846118721461187</v>
      </c>
      <c r="CD57" s="63">
        <f t="shared" si="3"/>
        <v>0.3379613769941226</v>
      </c>
    </row>
    <row r="58" spans="1:82" x14ac:dyDescent="0.25">
      <c r="A58" s="2">
        <v>1994</v>
      </c>
      <c r="B58" s="2">
        <v>0.38030000000000003</v>
      </c>
      <c r="C58" s="2">
        <v>0.48010000000000003</v>
      </c>
      <c r="D58" s="2">
        <v>0.40179999999999999</v>
      </c>
      <c r="E58" s="2">
        <v>0.80169999999999997</v>
      </c>
      <c r="F58" s="2">
        <v>0.85850000000000004</v>
      </c>
      <c r="G58" s="2">
        <v>0.4486</v>
      </c>
      <c r="H58" s="2">
        <v>0.64615667166416801</v>
      </c>
      <c r="I58" s="2">
        <v>0.42749999999999999</v>
      </c>
      <c r="J58" s="2">
        <v>0.56089999999999995</v>
      </c>
      <c r="K58" s="2">
        <v>0.54610000000000003</v>
      </c>
      <c r="L58" s="41">
        <v>-999.9</v>
      </c>
      <c r="M58" s="41">
        <v>-999.9</v>
      </c>
      <c r="N58" s="2">
        <v>0.21129999999999999</v>
      </c>
      <c r="O58" s="2">
        <v>0.222</v>
      </c>
      <c r="P58" s="2">
        <v>0.1022</v>
      </c>
      <c r="Q58" s="2">
        <v>0.34720000000000001</v>
      </c>
      <c r="R58" s="2">
        <v>0.48099999999999998</v>
      </c>
      <c r="S58" s="2">
        <v>0.32369999999999999</v>
      </c>
      <c r="T58" s="2">
        <v>0.35049999999999998</v>
      </c>
      <c r="U58" s="2">
        <v>0.19189999999999999</v>
      </c>
      <c r="V58" s="2">
        <v>0.48680000000000001</v>
      </c>
      <c r="W58" s="2">
        <v>0.77949999999999997</v>
      </c>
      <c r="X58" s="2">
        <v>0.28560000000000002</v>
      </c>
      <c r="Y58" s="2">
        <v>0.56100000000000005</v>
      </c>
      <c r="Z58" s="2">
        <v>0.49640000000000001</v>
      </c>
      <c r="AA58" s="2">
        <v>0.50070000000000003</v>
      </c>
      <c r="AB58" s="2">
        <v>4.7E-2</v>
      </c>
      <c r="AC58" s="2">
        <v>0.64649999999999996</v>
      </c>
      <c r="AD58" s="2">
        <v>0.48820000000000002</v>
      </c>
      <c r="AE58" s="43">
        <v>0.41789085545722715</v>
      </c>
      <c r="AF58" s="2">
        <v>0.43290000000000001</v>
      </c>
      <c r="AG58" s="2">
        <v>9.6000000000000002E-2</v>
      </c>
      <c r="AH58" s="2">
        <v>8.8900000000000007E-2</v>
      </c>
      <c r="AI58" s="43">
        <v>0.36928178315905341</v>
      </c>
      <c r="AJ58" s="60">
        <v>0.94158222382151846</v>
      </c>
      <c r="AK58" s="2">
        <v>0.4572</v>
      </c>
      <c r="AL58" s="2">
        <v>8.14E-2</v>
      </c>
      <c r="AM58" s="2">
        <v>7.2599999999999998E-2</v>
      </c>
      <c r="AN58" s="2">
        <v>0.5575</v>
      </c>
      <c r="AO58" s="2">
        <v>0.56499999999999995</v>
      </c>
      <c r="AP58" s="43">
        <v>0.37632446076181736</v>
      </c>
      <c r="AS58" s="63" t="s">
        <v>78</v>
      </c>
      <c r="AT58" s="63" t="s">
        <v>140</v>
      </c>
      <c r="AU58" s="63" t="s">
        <v>141</v>
      </c>
      <c r="AV58" s="63">
        <v>1997</v>
      </c>
      <c r="AW58" s="63">
        <v>1.167</v>
      </c>
      <c r="AX58" s="63">
        <v>0.53</v>
      </c>
      <c r="AY58" s="63">
        <v>0.58899999999999997</v>
      </c>
      <c r="AZ58" s="63">
        <v>0.497</v>
      </c>
      <c r="BA58" s="63">
        <v>0.32100000000000001</v>
      </c>
      <c r="BB58" s="63">
        <v>0.122</v>
      </c>
      <c r="BC58" s="63">
        <v>0.26100000000000001</v>
      </c>
      <c r="BD58" s="63">
        <v>0.26900000000000002</v>
      </c>
      <c r="BE58" s="63">
        <v>0.126</v>
      </c>
      <c r="BF58" s="63">
        <v>0.19</v>
      </c>
      <c r="BG58" s="63">
        <v>0.39200000000000002</v>
      </c>
      <c r="BH58" s="63">
        <v>0.46500000000000002</v>
      </c>
      <c r="BI58" s="63"/>
      <c r="BJ58" s="63" t="s">
        <v>78</v>
      </c>
      <c r="BK58" s="63" t="s">
        <v>142</v>
      </c>
      <c r="BL58" s="63" t="s">
        <v>141</v>
      </c>
      <c r="BM58" s="63">
        <v>1997</v>
      </c>
      <c r="BN58" s="63">
        <v>31.6</v>
      </c>
      <c r="BO58" s="63">
        <v>47.8</v>
      </c>
      <c r="BP58" s="63">
        <v>19.399999999999999</v>
      </c>
      <c r="BQ58" s="63">
        <v>56.6</v>
      </c>
      <c r="BR58" s="63">
        <v>61.9</v>
      </c>
      <c r="BS58" s="63">
        <v>51.8</v>
      </c>
      <c r="BT58" s="63">
        <v>26.2</v>
      </c>
      <c r="BU58" s="63">
        <v>13.8</v>
      </c>
      <c r="BV58" s="63">
        <v>108.4</v>
      </c>
      <c r="BW58" s="63">
        <v>189.2</v>
      </c>
      <c r="BX58" s="63">
        <v>49.8</v>
      </c>
      <c r="BY58" s="63">
        <v>69.8</v>
      </c>
      <c r="BZ58" s="63"/>
      <c r="CA58" s="63">
        <f t="shared" si="0"/>
        <v>0.43094053662073967</v>
      </c>
      <c r="CB58" s="63">
        <f t="shared" si="1"/>
        <v>0.18376906318082789</v>
      </c>
      <c r="CC58" s="63">
        <f t="shared" si="2"/>
        <v>0.19898675877950486</v>
      </c>
      <c r="CD58" s="63">
        <f t="shared" si="3"/>
        <v>0.63450536193029505</v>
      </c>
    </row>
    <row r="59" spans="1:82" x14ac:dyDescent="0.25">
      <c r="A59" s="2">
        <v>1995</v>
      </c>
      <c r="B59" s="2">
        <v>0.40079999999999999</v>
      </c>
      <c r="C59" s="41">
        <v>-999.9</v>
      </c>
      <c r="D59" s="2">
        <v>0.51070000000000004</v>
      </c>
      <c r="E59" s="2">
        <v>0.58899999999999997</v>
      </c>
      <c r="F59" s="2">
        <v>0.70040000000000002</v>
      </c>
      <c r="G59" s="2">
        <v>0.46029999999999999</v>
      </c>
      <c r="H59" s="2">
        <v>0.55494026974951838</v>
      </c>
      <c r="I59" s="2">
        <v>0.54110000000000003</v>
      </c>
      <c r="J59" s="2">
        <v>0.48270000000000002</v>
      </c>
      <c r="K59" s="2">
        <v>0.71789999999999998</v>
      </c>
      <c r="L59" s="2">
        <v>0.67610000000000003</v>
      </c>
      <c r="M59" s="41">
        <v>-999.9</v>
      </c>
      <c r="N59" s="2">
        <v>0.14349999999999999</v>
      </c>
      <c r="O59" s="2">
        <v>0.26740000000000003</v>
      </c>
      <c r="P59" s="2">
        <v>0.1022</v>
      </c>
      <c r="Q59" s="2">
        <v>0.43180000000000002</v>
      </c>
      <c r="R59" s="2">
        <v>0.67569999999999997</v>
      </c>
      <c r="S59" s="2">
        <v>0.379</v>
      </c>
      <c r="T59" s="2">
        <v>0.3165</v>
      </c>
      <c r="U59" s="2">
        <v>0.34110000000000001</v>
      </c>
      <c r="V59" s="2">
        <v>0.501</v>
      </c>
      <c r="W59" s="2">
        <v>0.64949999999999997</v>
      </c>
      <c r="X59" s="2">
        <v>0.21560000000000001</v>
      </c>
      <c r="Y59" s="2">
        <v>0.67589999999999995</v>
      </c>
      <c r="Z59" s="2">
        <v>0.53790000000000004</v>
      </c>
      <c r="AA59" s="2">
        <v>0.57399999999999995</v>
      </c>
      <c r="AB59" s="2">
        <v>0.1134</v>
      </c>
      <c r="AC59" s="2">
        <v>0.55389999999999995</v>
      </c>
      <c r="AD59" s="2">
        <v>0.30080000000000001</v>
      </c>
      <c r="AE59" s="43">
        <v>0.34914182344428368</v>
      </c>
      <c r="AF59" s="2">
        <v>0.36580000000000001</v>
      </c>
      <c r="AG59" s="2">
        <v>9.4299999999999995E-2</v>
      </c>
      <c r="AH59" s="2">
        <v>7.3499999999999996E-2</v>
      </c>
      <c r="AI59" s="43">
        <v>0.37368488160291441</v>
      </c>
      <c r="AJ59" s="60">
        <v>0.58876931216931205</v>
      </c>
      <c r="AK59" s="2">
        <v>0.46610000000000001</v>
      </c>
      <c r="AL59" s="2">
        <v>4.24E-2</v>
      </c>
      <c r="AM59" s="2">
        <v>0.1053</v>
      </c>
      <c r="AN59" s="2">
        <v>0.68140000000000001</v>
      </c>
      <c r="AO59" s="2">
        <v>0.45250000000000001</v>
      </c>
      <c r="AP59" s="43">
        <v>0.30796213865438732</v>
      </c>
      <c r="AS59" s="63" t="s">
        <v>78</v>
      </c>
      <c r="AT59" s="63" t="s">
        <v>140</v>
      </c>
      <c r="AU59" s="63" t="s">
        <v>141</v>
      </c>
      <c r="AV59" s="63">
        <v>1998</v>
      </c>
      <c r="AW59" s="63">
        <v>0.27900000000000003</v>
      </c>
      <c r="AX59" s="63">
        <v>0.38600000000000001</v>
      </c>
      <c r="AY59" s="63">
        <v>0.26200000000000001</v>
      </c>
      <c r="AZ59" s="63">
        <v>0.22500000000000001</v>
      </c>
      <c r="BA59" s="63">
        <v>0.44800000000000001</v>
      </c>
      <c r="BB59" s="63">
        <v>0.317</v>
      </c>
      <c r="BC59" s="63">
        <v>0.16400000000000001</v>
      </c>
      <c r="BD59" s="63">
        <v>0.158</v>
      </c>
      <c r="BE59" s="63">
        <v>0.186</v>
      </c>
      <c r="BF59" s="63">
        <v>0.41399999999999998</v>
      </c>
      <c r="BG59" s="63">
        <v>0.20499999999999999</v>
      </c>
      <c r="BH59" s="63">
        <v>0.55700000000000005</v>
      </c>
      <c r="BI59" s="63"/>
      <c r="BJ59" s="63" t="s">
        <v>78</v>
      </c>
      <c r="BK59" s="63" t="s">
        <v>142</v>
      </c>
      <c r="BL59" s="63" t="s">
        <v>141</v>
      </c>
      <c r="BM59" s="63">
        <v>1998</v>
      </c>
      <c r="BN59" s="63">
        <v>66</v>
      </c>
      <c r="BO59" s="63">
        <v>54.8</v>
      </c>
      <c r="BP59" s="63">
        <v>46.3</v>
      </c>
      <c r="BQ59" s="63">
        <v>41.9</v>
      </c>
      <c r="BR59" s="63">
        <v>29.7</v>
      </c>
      <c r="BS59" s="63">
        <v>59.8</v>
      </c>
      <c r="BT59" s="63">
        <v>90.6</v>
      </c>
      <c r="BU59" s="63">
        <v>131</v>
      </c>
      <c r="BV59" s="63">
        <v>64.599999999999994</v>
      </c>
      <c r="BW59" s="63">
        <v>161.5</v>
      </c>
      <c r="BX59" s="63">
        <v>61.8</v>
      </c>
      <c r="BY59" s="63">
        <v>49.2</v>
      </c>
      <c r="BZ59" s="63"/>
      <c r="CA59" s="63">
        <f t="shared" si="0"/>
        <v>0.2957056827820187</v>
      </c>
      <c r="CB59" s="63">
        <f t="shared" si="1"/>
        <v>0.19372068230277187</v>
      </c>
      <c r="CC59" s="63">
        <f t="shared" si="2"/>
        <v>0.31797707537339354</v>
      </c>
      <c r="CD59" s="63">
        <f t="shared" si="3"/>
        <v>0.39394823529411771</v>
      </c>
    </row>
    <row r="60" spans="1:82" x14ac:dyDescent="0.25">
      <c r="A60" s="2">
        <v>1996</v>
      </c>
      <c r="B60" s="2">
        <v>0.33950000000000002</v>
      </c>
      <c r="C60" s="2">
        <v>0.28560000000000002</v>
      </c>
      <c r="D60" s="2">
        <v>0.45739999999999997</v>
      </c>
      <c r="E60" s="2">
        <v>0.83360000000000001</v>
      </c>
      <c r="F60" s="2">
        <v>0.67959999999999998</v>
      </c>
      <c r="G60" s="41">
        <v>-999.9</v>
      </c>
      <c r="H60" s="2">
        <v>0.66934523809523805</v>
      </c>
      <c r="I60" s="41">
        <v>-999.9</v>
      </c>
      <c r="J60" s="2">
        <v>0.6411</v>
      </c>
      <c r="K60" s="2">
        <v>0.52880000000000005</v>
      </c>
      <c r="L60" s="2">
        <v>1.5888</v>
      </c>
      <c r="M60" s="2">
        <v>0.2475</v>
      </c>
      <c r="N60" s="2">
        <v>0.1484</v>
      </c>
      <c r="O60" s="2">
        <v>0.2419</v>
      </c>
      <c r="P60" s="2">
        <v>7.1300000000000002E-2</v>
      </c>
      <c r="Q60" s="2">
        <v>0.36330000000000001</v>
      </c>
      <c r="R60" s="2">
        <v>0.495</v>
      </c>
      <c r="S60" s="2">
        <v>0.37119999999999997</v>
      </c>
      <c r="T60" s="2">
        <v>0.18190000000000001</v>
      </c>
      <c r="U60" s="2">
        <v>0.10680000000000001</v>
      </c>
      <c r="V60" s="2">
        <v>0.33450000000000002</v>
      </c>
      <c r="W60" s="2">
        <v>0.5111</v>
      </c>
      <c r="X60" s="2">
        <v>0.47310000000000002</v>
      </c>
      <c r="Y60" s="2">
        <v>0.43719999999999998</v>
      </c>
      <c r="Z60" s="2">
        <v>0.45300000000000001</v>
      </c>
      <c r="AA60" s="2">
        <v>0.48480000000000001</v>
      </c>
      <c r="AB60" s="2">
        <v>5.8200000000000002E-2</v>
      </c>
      <c r="AC60" s="2">
        <v>0.5212</v>
      </c>
      <c r="AD60" s="2">
        <v>0.50790000000000002</v>
      </c>
      <c r="AE60" s="43">
        <v>0.40086638194020746</v>
      </c>
      <c r="AF60" s="2">
        <v>0.33</v>
      </c>
      <c r="AG60" s="2">
        <v>9.9900000000000003E-2</v>
      </c>
      <c r="AH60" s="2">
        <v>8.0799999999999997E-2</v>
      </c>
      <c r="AI60" s="43">
        <v>0.43014878892733571</v>
      </c>
      <c r="AJ60" s="60">
        <v>0.9167868656716418</v>
      </c>
      <c r="AK60" s="2">
        <v>0.67789999999999995</v>
      </c>
      <c r="AL60" s="2">
        <v>3.9E-2</v>
      </c>
      <c r="AM60" s="2">
        <v>7.9799999999999996E-2</v>
      </c>
      <c r="AN60" s="2">
        <v>0.58819999999999995</v>
      </c>
      <c r="AO60" s="2">
        <v>0.61899999999999999</v>
      </c>
      <c r="AP60" s="43">
        <v>0.27705868131868128</v>
      </c>
      <c r="AS60" s="63" t="s">
        <v>78</v>
      </c>
      <c r="AT60" s="63" t="s">
        <v>140</v>
      </c>
      <c r="AU60" s="63" t="s">
        <v>141</v>
      </c>
      <c r="AV60" s="63">
        <v>1999</v>
      </c>
      <c r="AW60" s="63">
        <v>0.317</v>
      </c>
      <c r="AX60" s="63">
        <v>0.51200000000000001</v>
      </c>
      <c r="AY60" s="63">
        <v>0.85399999999999998</v>
      </c>
      <c r="AZ60" s="63">
        <v>0.79500000000000004</v>
      </c>
      <c r="BA60" s="63">
        <v>0.64400000000000002</v>
      </c>
      <c r="BB60" s="63">
        <v>0.48499999999999999</v>
      </c>
      <c r="BC60" s="63">
        <v>0.49099999999999999</v>
      </c>
      <c r="BD60" s="63">
        <v>0.28299999999999997</v>
      </c>
      <c r="BE60" s="63">
        <v>0.42399999999999999</v>
      </c>
      <c r="BF60" s="63">
        <v>0.308</v>
      </c>
      <c r="BG60" s="63">
        <v>0.63700000000000001</v>
      </c>
      <c r="BH60" s="63">
        <v>0.627</v>
      </c>
      <c r="BI60" s="63"/>
      <c r="BJ60" s="63" t="s">
        <v>78</v>
      </c>
      <c r="BK60" s="63" t="s">
        <v>142</v>
      </c>
      <c r="BL60" s="63" t="s">
        <v>141</v>
      </c>
      <c r="BM60" s="63">
        <v>1999</v>
      </c>
      <c r="BN60" s="63">
        <v>95.3</v>
      </c>
      <c r="BO60" s="63">
        <v>59.2</v>
      </c>
      <c r="BP60" s="63">
        <v>21.7</v>
      </c>
      <c r="BQ60" s="63">
        <v>57</v>
      </c>
      <c r="BR60" s="63">
        <v>26.8</v>
      </c>
      <c r="BS60" s="63">
        <v>100.6</v>
      </c>
      <c r="BT60" s="63">
        <v>52.1</v>
      </c>
      <c r="BU60" s="63">
        <v>155.9</v>
      </c>
      <c r="BV60" s="63">
        <v>33.799999999999997</v>
      </c>
      <c r="BW60" s="63">
        <v>130.69999999999999</v>
      </c>
      <c r="BX60" s="63">
        <v>21.9</v>
      </c>
      <c r="BY60" s="63">
        <v>100.4</v>
      </c>
      <c r="BZ60" s="63"/>
      <c r="CA60" s="63">
        <f t="shared" si="0"/>
        <v>0.76877725118483409</v>
      </c>
      <c r="CB60" s="63">
        <f t="shared" si="1"/>
        <v>0.38396565132858063</v>
      </c>
      <c r="CC60" s="63">
        <f t="shared" si="2"/>
        <v>0.36768830472102998</v>
      </c>
      <c r="CD60" s="63">
        <f t="shared" si="3"/>
        <v>0.48439113377795212</v>
      </c>
    </row>
    <row r="61" spans="1:82" x14ac:dyDescent="0.25">
      <c r="A61" s="2">
        <v>1997</v>
      </c>
      <c r="B61" s="2">
        <v>0.2361</v>
      </c>
      <c r="C61" s="2">
        <v>0.32950000000000002</v>
      </c>
      <c r="D61" s="2">
        <v>0.3967</v>
      </c>
      <c r="E61" s="2">
        <v>0.6129</v>
      </c>
      <c r="F61" s="2">
        <v>0.50329999999999997</v>
      </c>
      <c r="G61" s="2">
        <v>0.29670000000000002</v>
      </c>
      <c r="H61" s="2">
        <v>0.41351413255360625</v>
      </c>
      <c r="I61" s="2">
        <v>0.69399999999999995</v>
      </c>
      <c r="J61" s="2">
        <v>0.41270000000000001</v>
      </c>
      <c r="K61" s="2">
        <v>2.99</v>
      </c>
      <c r="L61" s="2">
        <v>0.63180000000000003</v>
      </c>
      <c r="M61" s="2">
        <v>9.6100000000000005E-2</v>
      </c>
      <c r="N61" s="2">
        <v>0.12809999999999999</v>
      </c>
      <c r="O61" s="2">
        <v>0.30470000000000003</v>
      </c>
      <c r="P61" s="2">
        <v>8.2500000000000004E-2</v>
      </c>
      <c r="Q61" s="2">
        <v>0.30459999999999998</v>
      </c>
      <c r="R61" s="2">
        <v>0.31080000000000002</v>
      </c>
      <c r="S61" s="2">
        <v>0.19270000000000001</v>
      </c>
      <c r="T61" s="2">
        <v>0.35460000000000003</v>
      </c>
      <c r="U61" s="2">
        <v>0.20899999999999999</v>
      </c>
      <c r="V61" s="2">
        <v>0.65190000000000003</v>
      </c>
      <c r="W61" s="2">
        <v>0.44350000000000001</v>
      </c>
      <c r="X61" s="2">
        <v>0.30819999999999997</v>
      </c>
      <c r="Y61" s="2">
        <v>0.66439999999999999</v>
      </c>
      <c r="Z61" s="2">
        <v>0.44550000000000001</v>
      </c>
      <c r="AA61" s="2">
        <v>0.37769999999999998</v>
      </c>
      <c r="AB61" s="2">
        <v>6.8000000000000005E-2</v>
      </c>
      <c r="AC61" s="2">
        <v>0.57779999999999998</v>
      </c>
      <c r="AD61" s="2">
        <v>0.25750000000000001</v>
      </c>
      <c r="AE61" s="43">
        <v>0.18376906318082789</v>
      </c>
      <c r="AF61" s="2">
        <v>0.40229999999999999</v>
      </c>
      <c r="AG61" s="2">
        <v>9.4299999999999995E-2</v>
      </c>
      <c r="AH61" s="2">
        <v>0.19489999999999999</v>
      </c>
      <c r="AI61" s="43">
        <v>0.2180443560721933</v>
      </c>
      <c r="AJ61" s="60">
        <v>0.51887770803806432</v>
      </c>
      <c r="AK61" s="2">
        <v>0.50649999999999995</v>
      </c>
      <c r="AL61" s="2">
        <v>2.9600000000000001E-2</v>
      </c>
      <c r="AM61" s="2">
        <v>0.1852</v>
      </c>
      <c r="AN61" s="2">
        <v>0.43030000000000002</v>
      </c>
      <c r="AO61" s="2">
        <v>0.44990000000000002</v>
      </c>
      <c r="AP61" s="43">
        <v>0.222233111976185</v>
      </c>
      <c r="AS61" s="63" t="s">
        <v>78</v>
      </c>
      <c r="AT61" s="63" t="s">
        <v>140</v>
      </c>
      <c r="AU61" s="63" t="s">
        <v>141</v>
      </c>
      <c r="AV61" s="63">
        <v>2000</v>
      </c>
      <c r="AW61" s="63">
        <v>0.69499999999999995</v>
      </c>
      <c r="AX61" s="63">
        <v>0.64900000000000002</v>
      </c>
      <c r="AY61" s="63">
        <v>0.437</v>
      </c>
      <c r="AZ61" s="63">
        <v>0.65800000000000003</v>
      </c>
      <c r="BA61" s="63">
        <v>1.359</v>
      </c>
      <c r="BB61" s="63">
        <v>0.35499999999999998</v>
      </c>
      <c r="BC61" s="63">
        <v>0.33600000000000002</v>
      </c>
      <c r="BD61" s="63">
        <v>0.89200000000000002</v>
      </c>
      <c r="BE61" s="63">
        <v>0.66</v>
      </c>
      <c r="BF61" s="63">
        <v>0.48699999999999999</v>
      </c>
      <c r="BG61" s="63">
        <v>0.498</v>
      </c>
      <c r="BH61" s="63">
        <v>0.57399999999999995</v>
      </c>
      <c r="BI61" s="63"/>
      <c r="BJ61" s="63" t="s">
        <v>78</v>
      </c>
      <c r="BK61" s="63" t="s">
        <v>142</v>
      </c>
      <c r="BL61" s="63" t="s">
        <v>141</v>
      </c>
      <c r="BM61" s="63">
        <v>2000</v>
      </c>
      <c r="BN61" s="63">
        <v>57.1</v>
      </c>
      <c r="BO61" s="63">
        <v>53.5</v>
      </c>
      <c r="BP61" s="63">
        <v>51.7</v>
      </c>
      <c r="BQ61" s="63">
        <v>16.100000000000001</v>
      </c>
      <c r="BR61" s="63">
        <v>28.7</v>
      </c>
      <c r="BS61" s="63">
        <v>48.8</v>
      </c>
      <c r="BT61" s="63">
        <v>83.8</v>
      </c>
      <c r="BU61" s="63">
        <v>58.2</v>
      </c>
      <c r="BV61" s="63">
        <v>9.1999999999999993</v>
      </c>
      <c r="BW61" s="63">
        <v>44.9</v>
      </c>
      <c r="BX61" s="63">
        <v>94.1</v>
      </c>
      <c r="BY61" s="63">
        <v>50.9</v>
      </c>
      <c r="BZ61" s="63"/>
      <c r="CA61" s="63">
        <f t="shared" si="0"/>
        <v>0.74808290155440405</v>
      </c>
      <c r="CB61" s="63">
        <f t="shared" si="1"/>
        <v>0.51045702306079666</v>
      </c>
      <c r="CC61" s="63">
        <f t="shared" si="2"/>
        <v>0.50472402159244256</v>
      </c>
      <c r="CD61" s="63">
        <f t="shared" si="3"/>
        <v>0.64162600619195054</v>
      </c>
    </row>
    <row r="62" spans="1:82" x14ac:dyDescent="0.25">
      <c r="A62" s="2">
        <v>1998</v>
      </c>
      <c r="B62" s="2">
        <v>0.36259999999999998</v>
      </c>
      <c r="C62" s="2">
        <v>0.40010000000000001</v>
      </c>
      <c r="D62" s="2">
        <v>0.49759999999999999</v>
      </c>
      <c r="E62" s="2">
        <v>0.63929999999999998</v>
      </c>
      <c r="F62" s="2">
        <v>0.58169999999999999</v>
      </c>
      <c r="G62" s="2">
        <v>0.42180000000000001</v>
      </c>
      <c r="H62" s="2">
        <v>0.49140776699029121</v>
      </c>
      <c r="I62" s="2">
        <v>0.4199</v>
      </c>
      <c r="J62" s="2">
        <v>0.5998</v>
      </c>
      <c r="K62" s="2">
        <v>0.51559999999999995</v>
      </c>
      <c r="L62" s="2">
        <v>0.40579999999999999</v>
      </c>
      <c r="M62" s="2">
        <v>0.1371</v>
      </c>
      <c r="N62" s="2">
        <v>0.13450000000000001</v>
      </c>
      <c r="O62" s="2">
        <v>0.22059999999999999</v>
      </c>
      <c r="P62" s="2">
        <v>0.1023</v>
      </c>
      <c r="Q62" s="41">
        <v>-999.9</v>
      </c>
      <c r="R62" s="2">
        <v>0.31759999999999999</v>
      </c>
      <c r="S62" s="2">
        <v>0.25940000000000002</v>
      </c>
      <c r="T62" s="2">
        <v>0.1384</v>
      </c>
      <c r="U62" s="2">
        <v>7.9299999999999995E-2</v>
      </c>
      <c r="V62" s="2">
        <v>0.14249999999999999</v>
      </c>
      <c r="W62" s="2">
        <v>0.3785</v>
      </c>
      <c r="X62" s="2">
        <v>8.3799999999999999E-2</v>
      </c>
      <c r="Y62" s="2">
        <v>0.63439999999999996</v>
      </c>
      <c r="Z62" s="2">
        <v>0.49109999999999998</v>
      </c>
      <c r="AA62" s="2">
        <v>0.28989999999999999</v>
      </c>
      <c r="AB62" s="41">
        <v>-999.9</v>
      </c>
      <c r="AC62" s="41">
        <v>-999.9</v>
      </c>
      <c r="AD62" s="2">
        <v>0.40150000000000002</v>
      </c>
      <c r="AE62" s="43">
        <v>0.19372068230277187</v>
      </c>
      <c r="AF62" s="2">
        <v>0.34770000000000001</v>
      </c>
      <c r="AG62" s="2">
        <v>6.4100000000000004E-2</v>
      </c>
      <c r="AH62" s="2">
        <v>5.8000000000000003E-2</v>
      </c>
      <c r="AI62" s="43">
        <v>0.36170772640911969</v>
      </c>
      <c r="AJ62" s="60">
        <v>0.59303759917212839</v>
      </c>
      <c r="AK62" s="2">
        <v>0.5736</v>
      </c>
      <c r="AL62" s="2">
        <v>4.99E-2</v>
      </c>
      <c r="AM62" s="2">
        <v>4.9000000000000002E-2</v>
      </c>
      <c r="AN62" s="2">
        <v>0.41099999999999998</v>
      </c>
      <c r="AO62" s="2">
        <v>0.32640000000000002</v>
      </c>
      <c r="AP62" s="43">
        <v>0.43804919976289275</v>
      </c>
      <c r="AS62" s="63" t="s">
        <v>78</v>
      </c>
      <c r="AT62" s="63" t="s">
        <v>140</v>
      </c>
      <c r="AU62" s="63" t="s">
        <v>141</v>
      </c>
      <c r="AV62" s="63">
        <v>2001</v>
      </c>
      <c r="AW62" s="63">
        <v>0.47399999999999998</v>
      </c>
      <c r="AX62" s="63">
        <v>0.624</v>
      </c>
      <c r="AY62" s="63">
        <v>0.47599999999999998</v>
      </c>
      <c r="AZ62" s="63">
        <v>0.65700000000000003</v>
      </c>
      <c r="BA62" s="63">
        <v>0.44400000000000001</v>
      </c>
      <c r="BB62" s="63">
        <v>0.30199999999999999</v>
      </c>
      <c r="BC62" s="63">
        <v>0.63700000000000001</v>
      </c>
      <c r="BD62" s="63">
        <v>0.26200000000000001</v>
      </c>
      <c r="BE62" s="63">
        <v>0.21099999999999999</v>
      </c>
      <c r="BF62" s="63">
        <v>0.70299999999999996</v>
      </c>
      <c r="BG62" s="63">
        <v>0.443</v>
      </c>
      <c r="BH62" s="63">
        <v>0.28599999999999998</v>
      </c>
      <c r="BI62" s="63"/>
      <c r="BJ62" s="63" t="s">
        <v>78</v>
      </c>
      <c r="BK62" s="63" t="s">
        <v>142</v>
      </c>
      <c r="BL62" s="63" t="s">
        <v>141</v>
      </c>
      <c r="BM62" s="63">
        <v>2001</v>
      </c>
      <c r="BN62" s="63">
        <v>38.1</v>
      </c>
      <c r="BO62" s="63">
        <v>81</v>
      </c>
      <c r="BP62" s="63">
        <v>43</v>
      </c>
      <c r="BQ62" s="63">
        <v>27.1</v>
      </c>
      <c r="BR62" s="63">
        <v>23.5</v>
      </c>
      <c r="BS62" s="63">
        <v>61.6</v>
      </c>
      <c r="BT62" s="63">
        <v>77.400000000000006</v>
      </c>
      <c r="BU62" s="63">
        <v>96</v>
      </c>
      <c r="BV62" s="63">
        <v>193.2</v>
      </c>
      <c r="BW62" s="63">
        <v>67.8</v>
      </c>
      <c r="BX62" s="63">
        <v>119.5</v>
      </c>
      <c r="BY62" s="63">
        <v>51.3</v>
      </c>
      <c r="BZ62" s="63"/>
      <c r="CA62" s="63">
        <f t="shared" si="0"/>
        <v>0.52037072649572647</v>
      </c>
      <c r="CB62" s="63">
        <f t="shared" si="1"/>
        <v>0.39599574468085114</v>
      </c>
      <c r="CC62" s="63">
        <f t="shared" si="2"/>
        <v>0.37152982917214189</v>
      </c>
      <c r="CD62" s="63">
        <f t="shared" si="3"/>
        <v>0.48870422535211266</v>
      </c>
    </row>
    <row r="63" spans="1:82" x14ac:dyDescent="0.25">
      <c r="A63" s="2">
        <v>1999</v>
      </c>
      <c r="B63" s="2">
        <v>0.30359999999999998</v>
      </c>
      <c r="C63" s="2">
        <v>0.36220000000000002</v>
      </c>
      <c r="D63" s="2">
        <v>0.37540000000000001</v>
      </c>
      <c r="E63" s="2">
        <v>0.53859999999999997</v>
      </c>
      <c r="F63" s="2">
        <v>0.66820000000000002</v>
      </c>
      <c r="G63" s="2">
        <v>0.39200000000000002</v>
      </c>
      <c r="H63" s="2">
        <v>0.54063472378804955</v>
      </c>
      <c r="I63" s="41">
        <v>-999.9</v>
      </c>
      <c r="J63" s="2">
        <v>0.79469999999999996</v>
      </c>
      <c r="K63" s="2">
        <v>0.80159999999999998</v>
      </c>
      <c r="L63" s="2">
        <v>0.32469999999999999</v>
      </c>
      <c r="M63" s="2">
        <v>0.1636</v>
      </c>
      <c r="N63" s="2">
        <v>0.18529999999999999</v>
      </c>
      <c r="O63" s="2">
        <v>0.32779999999999998</v>
      </c>
      <c r="P63" s="2">
        <v>8.8599999999999998E-2</v>
      </c>
      <c r="Q63" s="2">
        <v>0.23860000000000001</v>
      </c>
      <c r="R63" s="2">
        <v>0.29570000000000002</v>
      </c>
      <c r="S63" s="2">
        <v>0.27339999999999998</v>
      </c>
      <c r="T63" s="2">
        <v>0.38229999999999997</v>
      </c>
      <c r="U63" s="41">
        <v>-999.9</v>
      </c>
      <c r="V63" s="41">
        <v>-999.9</v>
      </c>
      <c r="W63" s="2">
        <v>0.43619999999999998</v>
      </c>
      <c r="X63" s="2">
        <v>0.17169999999999999</v>
      </c>
      <c r="Y63" s="2">
        <v>0.84609999999999996</v>
      </c>
      <c r="Z63" s="2">
        <v>0.69179999999999997</v>
      </c>
      <c r="AA63" s="41">
        <v>-999.9</v>
      </c>
      <c r="AB63" s="41">
        <v>-999.9</v>
      </c>
      <c r="AC63" s="2">
        <v>0.73440000000000005</v>
      </c>
      <c r="AD63" s="2">
        <v>0.30259999999999998</v>
      </c>
      <c r="AE63" s="43">
        <v>0.38396565132858063</v>
      </c>
      <c r="AF63" s="2">
        <v>0.31119999999999998</v>
      </c>
      <c r="AG63" s="2">
        <v>0.1004</v>
      </c>
      <c r="AH63" s="2">
        <v>7.3499999999999996E-2</v>
      </c>
      <c r="AI63" s="43">
        <v>0.3525793060718711</v>
      </c>
      <c r="AJ63" s="60">
        <v>0.71912857635298177</v>
      </c>
      <c r="AK63" s="2">
        <v>0.82</v>
      </c>
      <c r="AL63" s="2">
        <v>3.27E-2</v>
      </c>
      <c r="AM63" s="2">
        <v>8.7099999999999997E-2</v>
      </c>
      <c r="AN63" s="2">
        <v>0.37359999999999999</v>
      </c>
      <c r="AO63" s="2">
        <v>0.31830000000000003</v>
      </c>
      <c r="AP63" s="43">
        <v>0.25717037037037038</v>
      </c>
      <c r="AS63" s="63" t="s">
        <v>78</v>
      </c>
      <c r="AT63" s="63" t="s">
        <v>140</v>
      </c>
      <c r="AU63" s="63" t="s">
        <v>141</v>
      </c>
      <c r="AV63" s="63">
        <v>2002</v>
      </c>
      <c r="AW63" s="63">
        <v>0.68200000000000005</v>
      </c>
      <c r="AX63" s="63">
        <v>0.57699999999999996</v>
      </c>
      <c r="AY63" s="63">
        <v>0.84499999999999997</v>
      </c>
      <c r="AZ63" s="63">
        <v>1.1930000000000001</v>
      </c>
      <c r="BA63" s="63">
        <v>0.55100000000000005</v>
      </c>
      <c r="BB63" s="63">
        <v>0.249</v>
      </c>
      <c r="BC63" s="63">
        <v>0.40699999999999997</v>
      </c>
      <c r="BD63" s="63">
        <v>-9999.99</v>
      </c>
      <c r="BE63" s="63">
        <v>0.17899999999999999</v>
      </c>
      <c r="BF63" s="63">
        <v>0.34100000000000003</v>
      </c>
      <c r="BG63" s="63">
        <v>0.78400000000000003</v>
      </c>
      <c r="BH63" s="63">
        <v>0.95699999999999996</v>
      </c>
      <c r="BI63" s="63"/>
      <c r="BJ63" s="63" t="s">
        <v>78</v>
      </c>
      <c r="BK63" s="63" t="s">
        <v>142</v>
      </c>
      <c r="BL63" s="63" t="s">
        <v>141</v>
      </c>
      <c r="BM63" s="63">
        <v>2002</v>
      </c>
      <c r="BN63" s="63">
        <v>93.5</v>
      </c>
      <c r="BO63" s="63">
        <v>82.3</v>
      </c>
      <c r="BP63" s="63">
        <v>40.299999999999997</v>
      </c>
      <c r="BQ63" s="63">
        <v>12.6</v>
      </c>
      <c r="BR63" s="63">
        <v>25.4</v>
      </c>
      <c r="BS63" s="63">
        <v>110</v>
      </c>
      <c r="BT63" s="63">
        <v>61</v>
      </c>
      <c r="BU63" s="63">
        <v>0</v>
      </c>
      <c r="BV63" s="63">
        <v>76.099999999999994</v>
      </c>
      <c r="BW63" s="63">
        <v>105.9</v>
      </c>
      <c r="BX63" s="63">
        <v>59.8</v>
      </c>
      <c r="BY63" s="63">
        <v>28.1</v>
      </c>
      <c r="BZ63" s="63"/>
      <c r="CA63" s="63">
        <f t="shared" si="0"/>
        <v>0.80562835249042153</v>
      </c>
      <c r="CB63" s="63">
        <f t="shared" si="1"/>
        <v>0.30536257309941522</v>
      </c>
      <c r="CC63" s="63">
        <f t="shared" si="2"/>
        <v>0.39957402812241521</v>
      </c>
      <c r="CD63" s="63">
        <f t="shared" si="3"/>
        <v>0.67751741049534087</v>
      </c>
    </row>
    <row r="64" spans="1:82" x14ac:dyDescent="0.25">
      <c r="A64" s="2">
        <v>2000</v>
      </c>
      <c r="B64" s="2">
        <v>0.38229999999999997</v>
      </c>
      <c r="C64" s="2">
        <v>0.4869</v>
      </c>
      <c r="D64" s="2">
        <v>0.41549999999999998</v>
      </c>
      <c r="E64" s="2">
        <v>0.68520000000000003</v>
      </c>
      <c r="F64" s="2">
        <v>0.71389999999999998</v>
      </c>
      <c r="G64" s="41">
        <v>-999.9</v>
      </c>
      <c r="H64" s="2">
        <v>0.36922442244224418</v>
      </c>
      <c r="I64" s="41">
        <v>-999.9</v>
      </c>
      <c r="J64" s="41">
        <v>-999.9</v>
      </c>
      <c r="K64" s="2">
        <v>0.6119</v>
      </c>
      <c r="L64" s="2">
        <v>0.5776</v>
      </c>
      <c r="M64" s="41">
        <v>-999.9</v>
      </c>
      <c r="N64" s="2">
        <v>0.123</v>
      </c>
      <c r="O64" s="2">
        <v>0.19209999999999999</v>
      </c>
      <c r="P64" s="2">
        <v>9.7000000000000003E-2</v>
      </c>
      <c r="Q64" s="2">
        <v>0.27629999999999999</v>
      </c>
      <c r="R64" s="2">
        <v>0.30209999999999998</v>
      </c>
      <c r="S64" s="2">
        <v>0.30270000000000002</v>
      </c>
      <c r="T64" s="2">
        <v>8.7400000000000005E-2</v>
      </c>
      <c r="U64" s="41">
        <v>-999.9</v>
      </c>
      <c r="V64" s="41">
        <v>-999.9</v>
      </c>
      <c r="W64" s="2">
        <v>0.47039999999999998</v>
      </c>
      <c r="X64" s="41">
        <v>-999.9</v>
      </c>
      <c r="Y64" s="2">
        <v>0.43719999999999998</v>
      </c>
      <c r="Z64" s="2">
        <v>0.60219999999999996</v>
      </c>
      <c r="AA64" s="2">
        <v>0.53400000000000003</v>
      </c>
      <c r="AB64" s="41">
        <v>-999.9</v>
      </c>
      <c r="AC64" s="2">
        <v>0.5504</v>
      </c>
      <c r="AD64" s="2">
        <v>0.54659999999999997</v>
      </c>
      <c r="AE64" s="43">
        <v>0.51045702306079666</v>
      </c>
      <c r="AF64" s="2">
        <v>0.3286</v>
      </c>
      <c r="AG64" s="2">
        <v>5.2299999999999999E-2</v>
      </c>
      <c r="AH64" s="2">
        <v>5.96E-2</v>
      </c>
      <c r="AI64" s="43">
        <v>0.40568006630750109</v>
      </c>
      <c r="AJ64" s="60">
        <v>0.93145254161043634</v>
      </c>
      <c r="AK64" s="2">
        <v>0.35049999999999998</v>
      </c>
      <c r="AL64" s="2">
        <v>6.5500000000000003E-2</v>
      </c>
      <c r="AM64" s="2">
        <v>5.6300000000000003E-2</v>
      </c>
      <c r="AN64" s="2">
        <v>0.32669999999999999</v>
      </c>
      <c r="AO64" s="2">
        <v>0.3488</v>
      </c>
      <c r="AP64" s="43">
        <v>0.40651938228805545</v>
      </c>
      <c r="AS64" s="63" t="s">
        <v>78</v>
      </c>
      <c r="AT64" s="63" t="s">
        <v>140</v>
      </c>
      <c r="AU64" s="63" t="s">
        <v>141</v>
      </c>
      <c r="AV64" s="63">
        <v>2003</v>
      </c>
      <c r="AW64" s="63">
        <v>0.73699999999999999</v>
      </c>
      <c r="AX64" s="63">
        <v>-9999.99</v>
      </c>
      <c r="AY64" s="63">
        <v>1.0249999999999999</v>
      </c>
      <c r="AZ64" s="63">
        <v>0.53</v>
      </c>
      <c r="BA64" s="63">
        <v>0.44700000000000001</v>
      </c>
      <c r="BB64" s="63">
        <v>0.33500000000000002</v>
      </c>
      <c r="BC64" s="63">
        <v>0.31900000000000001</v>
      </c>
      <c r="BD64" s="63">
        <v>0.47299999999999998</v>
      </c>
      <c r="BE64" s="63">
        <v>0.45700000000000002</v>
      </c>
      <c r="BF64" s="63">
        <v>0.35899999999999999</v>
      </c>
      <c r="BG64" s="63">
        <v>0.98599999999999999</v>
      </c>
      <c r="BH64" s="63">
        <v>0.56299999999999994</v>
      </c>
      <c r="BI64" s="63"/>
      <c r="BJ64" s="63" t="s">
        <v>78</v>
      </c>
      <c r="BK64" s="63" t="s">
        <v>142</v>
      </c>
      <c r="BL64" s="63" t="s">
        <v>141</v>
      </c>
      <c r="BM64" s="63">
        <v>2003</v>
      </c>
      <c r="BN64" s="63">
        <v>55.7</v>
      </c>
      <c r="BO64" s="63">
        <v>4.5999999999999996</v>
      </c>
      <c r="BP64" s="63">
        <v>13.8</v>
      </c>
      <c r="BQ64" s="63">
        <v>43.6</v>
      </c>
      <c r="BR64" s="63">
        <v>36.200000000000003</v>
      </c>
      <c r="BS64" s="63">
        <v>79.3</v>
      </c>
      <c r="BT64" s="63">
        <v>69.2</v>
      </c>
      <c r="BU64" s="63">
        <v>120.3</v>
      </c>
      <c r="BV64" s="63">
        <v>43.1</v>
      </c>
      <c r="BW64" s="63">
        <v>98</v>
      </c>
      <c r="BX64" s="63">
        <v>48</v>
      </c>
      <c r="BY64" s="63">
        <v>105.3</v>
      </c>
      <c r="BZ64" s="63"/>
      <c r="CA64" s="63">
        <f t="shared" si="0"/>
        <v>0.57088034188034176</v>
      </c>
      <c r="CB64" s="63">
        <f t="shared" si="1"/>
        <v>0.39264211309523805</v>
      </c>
      <c r="CC64" s="63">
        <f t="shared" si="2"/>
        <v>0.54049021681649934</v>
      </c>
      <c r="CD64" s="65">
        <v>-999.9</v>
      </c>
    </row>
    <row r="65" spans="1:82" x14ac:dyDescent="0.25">
      <c r="A65" s="2">
        <v>2001</v>
      </c>
      <c r="B65" s="2">
        <v>0.28749999999999998</v>
      </c>
      <c r="C65" s="2">
        <v>0.42549999999999999</v>
      </c>
      <c r="D65" s="2">
        <v>0.45290000000000002</v>
      </c>
      <c r="E65" s="2">
        <v>0.42780000000000001</v>
      </c>
      <c r="F65" s="41">
        <v>-999.9</v>
      </c>
      <c r="G65" s="2">
        <v>0.25869999999999999</v>
      </c>
      <c r="H65" s="43">
        <v>0.45100907655880035</v>
      </c>
      <c r="I65" s="2">
        <v>0.37659999999999999</v>
      </c>
      <c r="J65" s="41">
        <v>-999.9</v>
      </c>
      <c r="K65" s="2">
        <v>0.50219999999999998</v>
      </c>
      <c r="L65" s="2">
        <v>0.41339999999999999</v>
      </c>
      <c r="M65" s="2">
        <v>7.0300000000000001E-2</v>
      </c>
      <c r="N65" s="2">
        <v>0.1232</v>
      </c>
      <c r="O65" s="2">
        <v>0.1893</v>
      </c>
      <c r="P65" s="2">
        <v>0.1041</v>
      </c>
      <c r="Q65" s="2">
        <v>0.3075</v>
      </c>
      <c r="R65" s="2">
        <v>0.31440000000000001</v>
      </c>
      <c r="S65" s="2">
        <v>0.27589999999999998</v>
      </c>
      <c r="T65" s="2">
        <v>0.30099999999999999</v>
      </c>
      <c r="U65" s="2">
        <v>0.13469999999999999</v>
      </c>
      <c r="V65" s="2">
        <v>0.316</v>
      </c>
      <c r="W65" s="2">
        <v>0.45019999999999999</v>
      </c>
      <c r="X65" s="2">
        <v>0.1762</v>
      </c>
      <c r="Y65" s="2">
        <v>0.40239999999999998</v>
      </c>
      <c r="Z65" s="2">
        <v>0.4839</v>
      </c>
      <c r="AA65" s="2">
        <v>0.36749999999999999</v>
      </c>
      <c r="AB65" s="2">
        <v>7.6700000000000004E-2</v>
      </c>
      <c r="AC65" s="2">
        <v>0.70169999999999999</v>
      </c>
      <c r="AD65" s="2">
        <v>0.3296</v>
      </c>
      <c r="AE65" s="43">
        <v>0.39599574468085114</v>
      </c>
      <c r="AF65" s="2">
        <v>0.32240000000000002</v>
      </c>
      <c r="AG65" s="2">
        <v>7.0000000000000007E-2</v>
      </c>
      <c r="AH65" s="2">
        <v>5.5500000000000001E-2</v>
      </c>
      <c r="AI65" s="43">
        <v>0.32814986160537762</v>
      </c>
      <c r="AJ65" s="60">
        <v>0.54200207576543846</v>
      </c>
      <c r="AK65" s="2">
        <v>0.30530000000000002</v>
      </c>
      <c r="AL65" s="2">
        <v>5.3900000000000003E-2</v>
      </c>
      <c r="AM65" s="2">
        <v>9.2600000000000002E-2</v>
      </c>
      <c r="AN65" s="2">
        <v>0.41599999999999998</v>
      </c>
      <c r="AO65" s="2">
        <v>0.33100000000000002</v>
      </c>
      <c r="AP65" s="43">
        <v>0.33404654230261915</v>
      </c>
      <c r="AS65" s="63" t="s">
        <v>78</v>
      </c>
      <c r="AT65" s="63" t="s">
        <v>140</v>
      </c>
      <c r="AU65" s="63" t="s">
        <v>141</v>
      </c>
      <c r="AV65" s="63">
        <v>2004</v>
      </c>
      <c r="AW65" s="63">
        <v>0.64200000000000002</v>
      </c>
      <c r="AX65" s="63">
        <v>0.85599999999999998</v>
      </c>
      <c r="AY65" s="63">
        <v>0.69799999999999995</v>
      </c>
      <c r="AZ65" s="63">
        <v>0.81499999999999995</v>
      </c>
      <c r="BA65" s="63">
        <v>0.307</v>
      </c>
      <c r="BB65" s="63">
        <v>0.44500000000000001</v>
      </c>
      <c r="BC65" s="63">
        <v>0.47599999999999998</v>
      </c>
      <c r="BD65" s="63">
        <v>0.36399999999999999</v>
      </c>
      <c r="BE65" s="63">
        <v>0.4</v>
      </c>
      <c r="BF65" s="63">
        <v>0.39600000000000002</v>
      </c>
      <c r="BG65" s="63">
        <v>0.47899999999999998</v>
      </c>
      <c r="BH65" s="63">
        <v>0.66800000000000004</v>
      </c>
      <c r="BI65" s="63"/>
      <c r="BJ65" s="63" t="s">
        <v>78</v>
      </c>
      <c r="BK65" s="63" t="s">
        <v>142</v>
      </c>
      <c r="BL65" s="63" t="s">
        <v>141</v>
      </c>
      <c r="BM65" s="63">
        <v>2004</v>
      </c>
      <c r="BN65" s="63">
        <v>38.5</v>
      </c>
      <c r="BO65" s="63">
        <v>44.3</v>
      </c>
      <c r="BP65" s="63">
        <v>54.9</v>
      </c>
      <c r="BQ65" s="63">
        <v>10.1</v>
      </c>
      <c r="BR65" s="63">
        <v>34</v>
      </c>
      <c r="BS65" s="63">
        <v>50.8</v>
      </c>
      <c r="BT65" s="63">
        <v>27</v>
      </c>
      <c r="BU65" s="63">
        <v>71.5</v>
      </c>
      <c r="BV65" s="63">
        <v>74.099999999999994</v>
      </c>
      <c r="BW65" s="63">
        <v>118.9</v>
      </c>
      <c r="BX65" s="63">
        <v>64.5</v>
      </c>
      <c r="BY65" s="63">
        <v>64.7</v>
      </c>
      <c r="BZ65" s="63"/>
      <c r="CA65" s="63">
        <f t="shared" si="0"/>
        <v>0.57565353535353536</v>
      </c>
      <c r="CB65" s="63">
        <f t="shared" si="1"/>
        <v>0.41181513730743463</v>
      </c>
      <c r="CC65" s="63">
        <f t="shared" si="2"/>
        <v>0.417941359223301</v>
      </c>
      <c r="CD65" s="63">
        <f t="shared" si="3"/>
        <v>0.71767728813559328</v>
      </c>
    </row>
    <row r="66" spans="1:82" x14ac:dyDescent="0.25">
      <c r="A66" s="2">
        <v>2002</v>
      </c>
      <c r="B66" s="2">
        <v>0.36509999999999998</v>
      </c>
      <c r="C66" s="41">
        <v>-999.9</v>
      </c>
      <c r="D66" s="2">
        <v>0.36680000000000001</v>
      </c>
      <c r="E66" s="2">
        <v>0.47349999999999998</v>
      </c>
      <c r="F66" s="41">
        <v>-999.9</v>
      </c>
      <c r="G66" s="2">
        <v>0.36</v>
      </c>
      <c r="H66" s="43">
        <v>0.57142846419456539</v>
      </c>
      <c r="I66" s="2">
        <v>0.34620000000000001</v>
      </c>
      <c r="J66" s="2">
        <v>0.34589999999999999</v>
      </c>
      <c r="K66" s="2">
        <v>0.42599999999999999</v>
      </c>
      <c r="L66" s="2">
        <v>0.41739999999999999</v>
      </c>
      <c r="M66" s="2">
        <v>0.2379</v>
      </c>
      <c r="N66" s="2">
        <v>0.17560000000000001</v>
      </c>
      <c r="O66" s="2">
        <v>0.16489999999999999</v>
      </c>
      <c r="P66" s="2">
        <v>0.11</v>
      </c>
      <c r="Q66" s="2">
        <v>0.43730000000000002</v>
      </c>
      <c r="R66" s="2">
        <v>0.4173</v>
      </c>
      <c r="S66" s="41">
        <v>-999.9</v>
      </c>
      <c r="T66" s="2">
        <v>0.2152</v>
      </c>
      <c r="U66" s="2">
        <v>8.1500000000000003E-2</v>
      </c>
      <c r="V66" s="2">
        <v>0.1986</v>
      </c>
      <c r="W66" s="2">
        <v>0.33900000000000002</v>
      </c>
      <c r="X66" s="2">
        <v>0.12989999999999999</v>
      </c>
      <c r="Y66" s="2">
        <v>0.28999999999999998</v>
      </c>
      <c r="Z66" s="2">
        <v>0.29249999999999998</v>
      </c>
      <c r="AA66" s="41">
        <v>-999.9</v>
      </c>
      <c r="AB66" s="2">
        <v>8.09E-2</v>
      </c>
      <c r="AC66" s="2">
        <v>0.57699999999999996</v>
      </c>
      <c r="AD66" s="2">
        <v>0.46910000000000002</v>
      </c>
      <c r="AE66" s="43">
        <v>0.30536257309941522</v>
      </c>
      <c r="AF66" s="2">
        <v>0.27729999999999999</v>
      </c>
      <c r="AG66" s="2">
        <v>7.9299999999999995E-2</v>
      </c>
      <c r="AH66" s="2">
        <v>7.2900000000000006E-2</v>
      </c>
      <c r="AI66" s="43">
        <v>0.35974859392575925</v>
      </c>
      <c r="AJ66" s="60">
        <v>0.71070008892841263</v>
      </c>
      <c r="AK66" s="2">
        <v>0.34239999999999998</v>
      </c>
      <c r="AL66" s="2">
        <v>3.49E-2</v>
      </c>
      <c r="AM66" s="2">
        <v>8.9200000000000002E-2</v>
      </c>
      <c r="AN66" s="2">
        <v>0.2610548977395048</v>
      </c>
      <c r="AO66" s="2">
        <v>0.2923</v>
      </c>
      <c r="AP66" s="43">
        <v>0.24571625344352621</v>
      </c>
      <c r="AS66" s="63" t="s">
        <v>78</v>
      </c>
      <c r="AT66" s="63" t="s">
        <v>140</v>
      </c>
      <c r="AU66" s="63" t="s">
        <v>141</v>
      </c>
      <c r="AV66" s="63">
        <v>2005</v>
      </c>
      <c r="AW66" s="63">
        <v>0.44700000000000001</v>
      </c>
      <c r="AX66" s="63">
        <v>0.56200000000000006</v>
      </c>
      <c r="AY66" s="63">
        <v>0.68600000000000005</v>
      </c>
      <c r="AZ66" s="63">
        <v>1.0740000000000001</v>
      </c>
      <c r="BA66" s="63">
        <v>0.45100000000000001</v>
      </c>
      <c r="BB66" s="63">
        <v>0.65400000000000003</v>
      </c>
      <c r="BC66" s="63">
        <v>0.222</v>
      </c>
      <c r="BD66" s="63">
        <v>0.13300000000000001</v>
      </c>
      <c r="BE66" s="63">
        <v>0.53800000000000003</v>
      </c>
      <c r="BF66" s="63">
        <v>0.377</v>
      </c>
      <c r="BG66" s="63">
        <v>0.47599999999999998</v>
      </c>
      <c r="BH66" s="63">
        <v>0.42699999999999999</v>
      </c>
      <c r="BI66" s="63"/>
      <c r="BJ66" s="63" t="s">
        <v>78</v>
      </c>
      <c r="BK66" s="63" t="s">
        <v>142</v>
      </c>
      <c r="BL66" s="63" t="s">
        <v>141</v>
      </c>
      <c r="BM66" s="63">
        <v>2005</v>
      </c>
      <c r="BN66" s="63">
        <v>69.2</v>
      </c>
      <c r="BO66" s="63">
        <v>24.3</v>
      </c>
      <c r="BP66" s="63">
        <v>33.9</v>
      </c>
      <c r="BQ66" s="63">
        <v>7.4</v>
      </c>
      <c r="BR66" s="63">
        <v>23</v>
      </c>
      <c r="BS66" s="63">
        <v>21.4</v>
      </c>
      <c r="BT66" s="63">
        <v>123</v>
      </c>
      <c r="BU66" s="63">
        <v>151.80000000000001</v>
      </c>
      <c r="BV66" s="63">
        <v>16.600000000000001</v>
      </c>
      <c r="BW66" s="63">
        <v>48.6</v>
      </c>
      <c r="BX66" s="63">
        <v>101.9</v>
      </c>
      <c r="BY66" s="63">
        <v>58.1</v>
      </c>
      <c r="BZ66" s="63"/>
      <c r="CA66" s="63">
        <f t="shared" si="0"/>
        <v>0.6465940902021774</v>
      </c>
      <c r="CB66" s="63">
        <f t="shared" si="1"/>
        <v>0.20759959486833218</v>
      </c>
      <c r="CC66" s="63">
        <f t="shared" si="2"/>
        <v>0.4533656493117893</v>
      </c>
      <c r="CD66" s="63">
        <f t="shared" si="3"/>
        <v>0.45776846965699208</v>
      </c>
    </row>
    <row r="67" spans="1:82" x14ac:dyDescent="0.25">
      <c r="A67" s="2">
        <v>2003</v>
      </c>
      <c r="B67" s="2">
        <v>0.38269999999999998</v>
      </c>
      <c r="C67" s="2">
        <v>0.34839999999999999</v>
      </c>
      <c r="D67" s="2">
        <v>0.56120000000000003</v>
      </c>
      <c r="E67" s="2">
        <v>0.6633</v>
      </c>
      <c r="F67" s="2">
        <v>0.66</v>
      </c>
      <c r="G67" s="2">
        <v>0.4299</v>
      </c>
      <c r="H67" s="43">
        <v>0.4218533419857235</v>
      </c>
      <c r="I67" s="2">
        <v>0.51239999999999997</v>
      </c>
      <c r="J67" s="2">
        <v>0.57909999999999995</v>
      </c>
      <c r="K67" s="2">
        <v>0.64370000000000005</v>
      </c>
      <c r="L67" s="2">
        <v>0.49980000000000002</v>
      </c>
      <c r="M67" s="41">
        <v>-999.9</v>
      </c>
      <c r="N67" s="2">
        <v>0.13339999999999999</v>
      </c>
      <c r="O67" s="2">
        <v>0.15129999999999999</v>
      </c>
      <c r="P67" s="2">
        <v>8.7099999999999997E-2</v>
      </c>
      <c r="Q67" s="2">
        <v>0.29409999999999997</v>
      </c>
      <c r="R67" s="2">
        <v>0.32950000000000002</v>
      </c>
      <c r="S67" s="2">
        <v>0.2447</v>
      </c>
      <c r="T67" s="2">
        <v>0.23630000000000001</v>
      </c>
      <c r="U67" s="2">
        <v>0.12130000000000001</v>
      </c>
      <c r="V67" s="2">
        <v>0.52980000000000005</v>
      </c>
      <c r="W67" s="2">
        <v>0.71960000000000002</v>
      </c>
      <c r="X67" s="2">
        <v>0.12959999999999999</v>
      </c>
      <c r="Y67" s="2">
        <v>0.48049999999999998</v>
      </c>
      <c r="Z67" s="2">
        <v>0.85629999999999995</v>
      </c>
      <c r="AA67" s="41">
        <v>-999.9</v>
      </c>
      <c r="AB67" s="2">
        <v>0.1024</v>
      </c>
      <c r="AC67" s="2">
        <v>0.88100000000000001</v>
      </c>
      <c r="AD67" s="2">
        <v>0.34370000000000001</v>
      </c>
      <c r="AE67" s="43">
        <v>0.39264211309523805</v>
      </c>
      <c r="AF67" s="2">
        <v>0.30409999999999998</v>
      </c>
      <c r="AG67" s="2">
        <v>9.6199999999999994E-2</v>
      </c>
      <c r="AH67" s="2">
        <v>7.2599999999999998E-2</v>
      </c>
      <c r="AI67" s="43">
        <v>0.46554001441961074</v>
      </c>
      <c r="AJ67" s="60">
        <v>1.27733422281521</v>
      </c>
      <c r="AK67" s="2">
        <v>6.9099999999999995E-2</v>
      </c>
      <c r="AL67" s="2">
        <v>5.8599999999999999E-2</v>
      </c>
      <c r="AM67" s="2">
        <v>4.8500000000000001E-2</v>
      </c>
      <c r="AN67" s="2">
        <v>0.24327684346701167</v>
      </c>
      <c r="AO67" s="2">
        <v>0.37519999999999998</v>
      </c>
      <c r="AP67" s="43">
        <v>0.39430220925385573</v>
      </c>
      <c r="AS67" s="63" t="s">
        <v>78</v>
      </c>
      <c r="AT67" s="63" t="s">
        <v>140</v>
      </c>
      <c r="AU67" s="63" t="s">
        <v>141</v>
      </c>
      <c r="AV67" s="63">
        <v>2006</v>
      </c>
      <c r="AW67" s="63">
        <v>0.37</v>
      </c>
      <c r="AX67" s="63">
        <v>0.42799999999999999</v>
      </c>
      <c r="AY67" s="63">
        <v>1.0920000000000001</v>
      </c>
      <c r="AZ67" s="63">
        <v>1.091</v>
      </c>
      <c r="BA67" s="63">
        <v>0.32</v>
      </c>
      <c r="BB67" s="63">
        <v>0.41499999999999998</v>
      </c>
      <c r="BC67" s="63">
        <v>0.93600000000000005</v>
      </c>
      <c r="BD67" s="63">
        <v>0.22</v>
      </c>
      <c r="BE67" s="63">
        <v>0.32300000000000001</v>
      </c>
      <c r="BF67" s="63">
        <v>0.436</v>
      </c>
      <c r="BG67" s="63">
        <v>0.35499999999999998</v>
      </c>
      <c r="BH67" s="63">
        <v>0.495</v>
      </c>
      <c r="BI67" s="63"/>
      <c r="BJ67" s="63" t="s">
        <v>78</v>
      </c>
      <c r="BK67" s="63" t="s">
        <v>142</v>
      </c>
      <c r="BL67" s="63" t="s">
        <v>141</v>
      </c>
      <c r="BM67" s="63">
        <v>2006</v>
      </c>
      <c r="BN67" s="63">
        <v>9.6</v>
      </c>
      <c r="BO67" s="63">
        <v>25</v>
      </c>
      <c r="BP67" s="63">
        <v>33.799999999999997</v>
      </c>
      <c r="BQ67" s="63">
        <v>21.6</v>
      </c>
      <c r="BR67" s="63">
        <v>33.799999999999997</v>
      </c>
      <c r="BS67" s="63">
        <v>30.1</v>
      </c>
      <c r="BT67" s="63">
        <v>10.3</v>
      </c>
      <c r="BU67" s="63">
        <v>85.7</v>
      </c>
      <c r="BV67" s="63">
        <v>58.1</v>
      </c>
      <c r="BW67" s="63">
        <v>141</v>
      </c>
      <c r="BX67" s="63">
        <v>91</v>
      </c>
      <c r="BY67" s="63">
        <v>89.9</v>
      </c>
      <c r="BZ67" s="63"/>
      <c r="CA67" s="63">
        <f t="shared" si="0"/>
        <v>0.79922869955156961</v>
      </c>
      <c r="CB67" s="63">
        <f t="shared" si="1"/>
        <v>0.32503013481363996</v>
      </c>
      <c r="CC67" s="63">
        <f t="shared" si="2"/>
        <v>0.38796035849706995</v>
      </c>
      <c r="CD67" s="63">
        <f t="shared" si="3"/>
        <v>0.47190763052208834</v>
      </c>
    </row>
    <row r="68" spans="1:82" x14ac:dyDescent="0.25">
      <c r="A68" s="2">
        <v>2004</v>
      </c>
      <c r="B68" s="2">
        <v>0.31969999999999998</v>
      </c>
      <c r="C68" s="2">
        <v>0.28299999999999997</v>
      </c>
      <c r="D68" s="2">
        <v>0.84760000000000002</v>
      </c>
      <c r="E68" s="2">
        <v>0.443</v>
      </c>
      <c r="F68" s="41">
        <v>-999.9</v>
      </c>
      <c r="G68" s="2">
        <v>0.28689999999999999</v>
      </c>
      <c r="H68" s="41">
        <v>-999.9</v>
      </c>
      <c r="I68" s="2">
        <v>0.36449999999999999</v>
      </c>
      <c r="J68" s="2">
        <v>0.50470000000000004</v>
      </c>
      <c r="K68" s="2">
        <v>0.43969999999999998</v>
      </c>
      <c r="L68" s="2">
        <v>0.37109999999999999</v>
      </c>
      <c r="M68" s="2">
        <v>9.0499999999999997E-2</v>
      </c>
      <c r="N68" s="2">
        <v>0.1691</v>
      </c>
      <c r="O68" s="2">
        <v>0.18920000000000001</v>
      </c>
      <c r="P68" s="2">
        <v>8.5999999999999993E-2</v>
      </c>
      <c r="Q68" s="2">
        <v>0.34460000000000002</v>
      </c>
      <c r="R68" s="2">
        <v>0.2601</v>
      </c>
      <c r="S68" s="2">
        <v>0.25209999999999999</v>
      </c>
      <c r="T68" s="2">
        <v>0.26340000000000002</v>
      </c>
      <c r="U68" s="2">
        <v>0.15160000000000001</v>
      </c>
      <c r="V68" s="2">
        <v>0.2296</v>
      </c>
      <c r="W68" s="2">
        <v>0.44900000000000001</v>
      </c>
      <c r="X68" s="2">
        <v>0.1643</v>
      </c>
      <c r="Y68" s="2">
        <v>0.3589</v>
      </c>
      <c r="Z68" s="2">
        <v>0.3574</v>
      </c>
      <c r="AA68" s="2">
        <v>0.24049999999999999</v>
      </c>
      <c r="AB68" s="2">
        <v>0.1217</v>
      </c>
      <c r="AC68" s="2">
        <v>0.89659999999999995</v>
      </c>
      <c r="AD68" s="2">
        <v>0.44379999999999997</v>
      </c>
      <c r="AE68" s="43">
        <v>0.41181513730743463</v>
      </c>
      <c r="AF68" s="2">
        <v>0.2414</v>
      </c>
      <c r="AG68" s="2">
        <v>5.6099999999999997E-2</v>
      </c>
      <c r="AH68" s="2">
        <v>4.9500000000000002E-2</v>
      </c>
      <c r="AI68" s="43">
        <v>0.36714929577464789</v>
      </c>
      <c r="AJ68" s="60">
        <v>0.68636971350613929</v>
      </c>
      <c r="AK68" s="41">
        <v>-999.9</v>
      </c>
      <c r="AL68" s="2">
        <v>5.0599999999999999E-2</v>
      </c>
      <c r="AM68" s="41">
        <v>-999.9</v>
      </c>
      <c r="AN68" s="2">
        <v>0.37606348345089524</v>
      </c>
      <c r="AO68" s="2">
        <v>0.31440000000000001</v>
      </c>
      <c r="AP68" s="43">
        <v>0.27368473314025654</v>
      </c>
      <c r="AS68" s="63" t="s">
        <v>78</v>
      </c>
      <c r="AT68" s="63" t="s">
        <v>140</v>
      </c>
      <c r="AU68" s="63" t="s">
        <v>141</v>
      </c>
      <c r="AV68" s="63">
        <v>2007</v>
      </c>
      <c r="AW68" s="63">
        <v>0.377</v>
      </c>
      <c r="AX68" s="63">
        <v>0.434</v>
      </c>
      <c r="AY68" s="63">
        <v>0.78900000000000003</v>
      </c>
      <c r="AZ68" s="63">
        <v>0.26900000000000002</v>
      </c>
      <c r="BA68" s="63">
        <v>0.53700000000000003</v>
      </c>
      <c r="BB68" s="63">
        <v>0.318</v>
      </c>
      <c r="BC68" s="63">
        <v>0.12</v>
      </c>
      <c r="BD68" s="63">
        <v>0.219</v>
      </c>
      <c r="BE68" s="63">
        <v>0.36499999999999999</v>
      </c>
      <c r="BF68" s="63">
        <v>0.38600000000000001</v>
      </c>
      <c r="BG68" s="63">
        <v>0.38700000000000001</v>
      </c>
      <c r="BH68" s="63">
        <v>0.48499999999999999</v>
      </c>
      <c r="BI68" s="63"/>
      <c r="BJ68" s="63" t="s">
        <v>78</v>
      </c>
      <c r="BK68" s="63" t="s">
        <v>142</v>
      </c>
      <c r="BL68" s="63" t="s">
        <v>141</v>
      </c>
      <c r="BM68" s="63">
        <v>2007</v>
      </c>
      <c r="BN68" s="63">
        <v>117.6</v>
      </c>
      <c r="BO68" s="63">
        <v>37.700000000000003</v>
      </c>
      <c r="BP68" s="63">
        <v>28</v>
      </c>
      <c r="BQ68" s="63">
        <v>24.1</v>
      </c>
      <c r="BR68" s="63">
        <v>75.7</v>
      </c>
      <c r="BS68" s="63">
        <v>82.6</v>
      </c>
      <c r="BT68" s="63">
        <v>221.8</v>
      </c>
      <c r="BU68" s="63">
        <v>55.6</v>
      </c>
      <c r="BV68" s="63">
        <v>79.2</v>
      </c>
      <c r="BW68" s="63">
        <v>35.6</v>
      </c>
      <c r="BX68" s="63">
        <v>136.80000000000001</v>
      </c>
      <c r="BY68" s="63">
        <v>91.1</v>
      </c>
      <c r="BZ68" s="63"/>
      <c r="CA68" s="63">
        <f t="shared" si="0"/>
        <v>0.54167292644757437</v>
      </c>
      <c r="CB68" s="63">
        <f t="shared" si="1"/>
        <v>0.18072000000000002</v>
      </c>
      <c r="CC68" s="63">
        <f t="shared" si="2"/>
        <v>0.37993322734499207</v>
      </c>
      <c r="CD68" s="63">
        <f t="shared" si="3"/>
        <v>0.42565137987012985</v>
      </c>
    </row>
    <row r="69" spans="1:82" x14ac:dyDescent="0.25">
      <c r="A69" s="2">
        <v>2005</v>
      </c>
      <c r="B69" s="2">
        <v>0.37940000000000002</v>
      </c>
      <c r="C69" s="2">
        <v>0.35370000000000001</v>
      </c>
      <c r="D69" s="2">
        <v>0.3211</v>
      </c>
      <c r="E69" s="2">
        <v>0.48010000000000003</v>
      </c>
      <c r="F69" s="41">
        <v>-999.9</v>
      </c>
      <c r="G69" s="2">
        <v>0.31709999999999999</v>
      </c>
      <c r="H69" s="2">
        <v>0.35467738825424816</v>
      </c>
      <c r="I69" s="2">
        <v>0.38800000000000001</v>
      </c>
      <c r="J69" s="2">
        <v>0.40529999999999999</v>
      </c>
      <c r="K69" s="2">
        <v>0.51459999999999995</v>
      </c>
      <c r="L69" s="2">
        <v>0.32419999999999999</v>
      </c>
      <c r="M69" s="2">
        <v>0.36180000000000001</v>
      </c>
      <c r="N69" s="2">
        <v>0.1116</v>
      </c>
      <c r="O69" s="2">
        <v>0.19900000000000001</v>
      </c>
      <c r="P69" s="2">
        <v>8.2500000000000004E-2</v>
      </c>
      <c r="Q69" s="2">
        <v>0.34599999999999997</v>
      </c>
      <c r="R69" s="41">
        <v>-999.9</v>
      </c>
      <c r="S69" s="2">
        <v>0.30399999999999999</v>
      </c>
      <c r="T69" s="2">
        <v>0.22950000000000001</v>
      </c>
      <c r="U69" s="2">
        <v>0.1016</v>
      </c>
      <c r="V69" s="41">
        <v>-999.9</v>
      </c>
      <c r="W69" s="2">
        <v>0.51749999999999996</v>
      </c>
      <c r="X69" s="2">
        <v>7.6700000000000004E-2</v>
      </c>
      <c r="Y69" s="2">
        <v>0.28089999999999998</v>
      </c>
      <c r="Z69" s="2">
        <v>0.3458</v>
      </c>
      <c r="AA69" s="41">
        <v>-999.9</v>
      </c>
      <c r="AB69" s="2">
        <v>0.10249999999999999</v>
      </c>
      <c r="AC69" s="2">
        <v>0.94820000000000004</v>
      </c>
      <c r="AD69" s="2">
        <v>0.2863</v>
      </c>
      <c r="AE69" s="43">
        <v>0.20759959486833218</v>
      </c>
      <c r="AF69" s="2">
        <v>0.31040000000000001</v>
      </c>
      <c r="AG69" s="2">
        <v>8.7800000000000003E-2</v>
      </c>
      <c r="AH69" s="2">
        <v>9.7000000000000003E-2</v>
      </c>
      <c r="AI69" s="43">
        <v>0.42541941391941379</v>
      </c>
      <c r="AJ69" s="60">
        <v>0.68524917783961548</v>
      </c>
      <c r="AK69" s="2">
        <v>0.34860000000000002</v>
      </c>
      <c r="AL69" s="41">
        <v>-999.9</v>
      </c>
      <c r="AM69" s="2">
        <v>5.7700000000000001E-2</v>
      </c>
      <c r="AN69" s="2">
        <v>0.22528082851637765</v>
      </c>
      <c r="AO69" s="2">
        <v>0.36480000000000001</v>
      </c>
      <c r="AP69" s="43">
        <v>0.22959021113243763</v>
      </c>
      <c r="AS69" s="63" t="s">
        <v>78</v>
      </c>
      <c r="AT69" s="63" t="s">
        <v>140</v>
      </c>
      <c r="AU69" s="63" t="s">
        <v>141</v>
      </c>
      <c r="AV69" s="63">
        <v>2008</v>
      </c>
      <c r="AW69" s="63">
        <v>0.55300000000000005</v>
      </c>
      <c r="AX69" s="63">
        <v>0.94599999999999995</v>
      </c>
      <c r="AY69" s="63">
        <v>0.47899999999999998</v>
      </c>
      <c r="AZ69" s="63">
        <v>0.54100000000000004</v>
      </c>
      <c r="BA69" s="63">
        <v>0.55200000000000005</v>
      </c>
      <c r="BB69" s="63">
        <v>0.318</v>
      </c>
      <c r="BC69" s="63">
        <v>0.26400000000000001</v>
      </c>
      <c r="BD69" s="63">
        <v>0.28000000000000003</v>
      </c>
      <c r="BE69" s="63">
        <v>0.35499999999999998</v>
      </c>
      <c r="BF69" s="63">
        <v>0.35099999999999998</v>
      </c>
      <c r="BG69" s="63">
        <v>0.3</v>
      </c>
      <c r="BH69" s="63">
        <v>0.54100000000000004</v>
      </c>
      <c r="BI69" s="63"/>
      <c r="BJ69" s="63" t="s">
        <v>78</v>
      </c>
      <c r="BK69" s="63" t="s">
        <v>142</v>
      </c>
      <c r="BL69" s="63" t="s">
        <v>141</v>
      </c>
      <c r="BM69" s="63">
        <v>2008</v>
      </c>
      <c r="BN69" s="63">
        <v>72.900000000000006</v>
      </c>
      <c r="BO69" s="63">
        <v>40</v>
      </c>
      <c r="BP69" s="63">
        <v>57.7</v>
      </c>
      <c r="BQ69" s="63">
        <v>41.7</v>
      </c>
      <c r="BR69" s="63">
        <v>19.8</v>
      </c>
      <c r="BS69" s="63">
        <v>59.6</v>
      </c>
      <c r="BT69" s="63">
        <v>55.3</v>
      </c>
      <c r="BU69" s="63">
        <v>175.3</v>
      </c>
      <c r="BV69" s="63">
        <v>64.3</v>
      </c>
      <c r="BW69" s="63">
        <v>197.6</v>
      </c>
      <c r="BX69" s="63">
        <v>88.1</v>
      </c>
      <c r="BY69" s="63">
        <v>59.5</v>
      </c>
      <c r="BZ69" s="63"/>
      <c r="CA69" s="63">
        <f t="shared" si="0"/>
        <v>0.51281543624161074</v>
      </c>
      <c r="CB69" s="63">
        <f t="shared" si="1"/>
        <v>0.28475534114403861</v>
      </c>
      <c r="CC69" s="63">
        <f t="shared" si="2"/>
        <v>0.33889742857142852</v>
      </c>
      <c r="CD69" s="63">
        <f t="shared" si="3"/>
        <v>0.64004176334106722</v>
      </c>
    </row>
    <row r="70" spans="1:82" x14ac:dyDescent="0.25">
      <c r="A70" s="2">
        <v>2006</v>
      </c>
      <c r="B70" s="2">
        <v>0.2697</v>
      </c>
      <c r="C70" s="2">
        <v>0.31159999999999999</v>
      </c>
      <c r="D70" s="2">
        <v>0.2722</v>
      </c>
      <c r="E70" s="2">
        <v>0.3054</v>
      </c>
      <c r="F70" s="2">
        <v>0.5534</v>
      </c>
      <c r="G70" s="2">
        <v>0.36899999999999999</v>
      </c>
      <c r="H70" s="2">
        <v>0.38634461730208541</v>
      </c>
      <c r="I70" s="2">
        <v>0.32340000000000002</v>
      </c>
      <c r="J70" s="2">
        <v>0.44790000000000002</v>
      </c>
      <c r="K70" s="2">
        <v>0.58279999999999998</v>
      </c>
      <c r="L70" s="2">
        <v>0.29099999999999998</v>
      </c>
      <c r="M70" s="2">
        <v>0.13780000000000001</v>
      </c>
      <c r="N70" s="2">
        <v>0.17630000000000001</v>
      </c>
      <c r="O70" s="41">
        <v>-999.9</v>
      </c>
      <c r="P70" s="2">
        <v>0.18690000000000001</v>
      </c>
      <c r="Q70" s="2">
        <v>0.32179999999999997</v>
      </c>
      <c r="R70" s="2">
        <v>0.33650000000000002</v>
      </c>
      <c r="S70" s="2">
        <v>0.3765</v>
      </c>
      <c r="T70" s="2">
        <v>0.2576</v>
      </c>
      <c r="U70" s="2">
        <v>0.14080000000000001</v>
      </c>
      <c r="V70" s="2">
        <v>0.65480000000000005</v>
      </c>
      <c r="W70" s="2">
        <v>0.22159999999999999</v>
      </c>
      <c r="X70" s="2">
        <v>0.1794</v>
      </c>
      <c r="Y70" s="2">
        <v>0.26329999999999998</v>
      </c>
      <c r="Z70" s="2">
        <v>0.30640000000000001</v>
      </c>
      <c r="AA70" s="2">
        <v>0.57740000000000002</v>
      </c>
      <c r="AB70" s="2">
        <v>7.2499999999999995E-2</v>
      </c>
      <c r="AC70" s="2">
        <v>0.57250000000000001</v>
      </c>
      <c r="AD70" s="2">
        <v>0.40620000000000001</v>
      </c>
      <c r="AE70" s="43">
        <v>0.32503013481363996</v>
      </c>
      <c r="AF70" s="2">
        <v>0.26950000000000002</v>
      </c>
      <c r="AG70" s="2">
        <v>0.14299999999999999</v>
      </c>
      <c r="AH70" s="2">
        <v>0.12479999999999999</v>
      </c>
      <c r="AI70" s="43">
        <v>0.22039420699399501</v>
      </c>
      <c r="AJ70" s="60">
        <v>1.0400625328428796</v>
      </c>
      <c r="AK70" s="2">
        <v>0.41220000000000001</v>
      </c>
      <c r="AL70" s="2">
        <v>0.10589999999999999</v>
      </c>
      <c r="AM70" s="2">
        <v>9.9699999999999997E-2</v>
      </c>
      <c r="AN70" s="2">
        <v>0.36390202818838097</v>
      </c>
      <c r="AO70" s="2">
        <v>0.39119999999999999</v>
      </c>
      <c r="AP70" s="43">
        <v>0.21572890428211586</v>
      </c>
      <c r="AS70" s="63" t="s">
        <v>78</v>
      </c>
      <c r="AT70" s="63" t="s">
        <v>140</v>
      </c>
      <c r="AU70" s="63" t="s">
        <v>141</v>
      </c>
      <c r="AV70" s="63">
        <v>2009</v>
      </c>
      <c r="AW70" s="63">
        <v>0.39600000000000002</v>
      </c>
      <c r="AX70" s="63">
        <v>0.86</v>
      </c>
      <c r="AY70" s="63">
        <v>0.49099999999999999</v>
      </c>
      <c r="AZ70" s="63">
        <v>2.42</v>
      </c>
      <c r="BA70" s="63">
        <v>0.66800000000000004</v>
      </c>
      <c r="BB70" s="63">
        <v>0.154</v>
      </c>
      <c r="BC70" s="63">
        <v>0.19500000000000001</v>
      </c>
      <c r="BD70" s="63">
        <v>0.109</v>
      </c>
      <c r="BE70" s="63">
        <v>0.2</v>
      </c>
      <c r="BF70" s="63">
        <v>0.27200000000000002</v>
      </c>
      <c r="BG70" s="63">
        <v>0.378</v>
      </c>
      <c r="BH70" s="63">
        <v>0.48199999999999998</v>
      </c>
      <c r="BI70" s="63"/>
      <c r="BJ70" s="63" t="s">
        <v>78</v>
      </c>
      <c r="BK70" s="63" t="s">
        <v>142</v>
      </c>
      <c r="BL70" s="63" t="s">
        <v>141</v>
      </c>
      <c r="BM70" s="63">
        <v>2009</v>
      </c>
      <c r="BN70" s="63">
        <v>53.9</v>
      </c>
      <c r="BO70" s="63">
        <v>28.6</v>
      </c>
      <c r="BP70" s="63">
        <v>63.8</v>
      </c>
      <c r="BQ70" s="63">
        <v>4.4000000000000004</v>
      </c>
      <c r="BR70" s="63">
        <v>32.9</v>
      </c>
      <c r="BS70" s="63">
        <v>41.5</v>
      </c>
      <c r="BT70" s="63">
        <v>119.5</v>
      </c>
      <c r="BU70" s="63">
        <v>53.2</v>
      </c>
      <c r="BV70" s="63">
        <v>63.5</v>
      </c>
      <c r="BW70" s="63">
        <v>100.1</v>
      </c>
      <c r="BX70" s="63">
        <v>98.2</v>
      </c>
      <c r="BY70" s="63">
        <v>56.9</v>
      </c>
      <c r="BZ70" s="63"/>
      <c r="CA70" s="63">
        <f t="shared" si="0"/>
        <v>0.63255192878338273</v>
      </c>
      <c r="CB70" s="63">
        <f t="shared" si="1"/>
        <v>0.16569701213818863</v>
      </c>
      <c r="CC70" s="63">
        <f t="shared" si="2"/>
        <v>0.29429640947287999</v>
      </c>
      <c r="CD70" s="63">
        <f t="shared" si="3"/>
        <v>0.52629985652797695</v>
      </c>
    </row>
    <row r="71" spans="1:82" x14ac:dyDescent="0.25">
      <c r="A71" s="2">
        <v>2007</v>
      </c>
      <c r="B71" s="2">
        <v>0.22839999999999999</v>
      </c>
      <c r="C71" s="2">
        <v>0.40820000000000001</v>
      </c>
      <c r="D71" s="2">
        <v>0.4259</v>
      </c>
      <c r="E71" s="2">
        <v>0.33679999999999999</v>
      </c>
      <c r="F71" s="2">
        <v>0.42720000000000002</v>
      </c>
      <c r="G71" s="2">
        <v>0.2122</v>
      </c>
      <c r="H71" s="2">
        <v>0.24830919203396923</v>
      </c>
      <c r="I71" s="2">
        <v>0.34639999999999999</v>
      </c>
      <c r="J71" s="2">
        <v>0.31819999999999998</v>
      </c>
      <c r="K71" s="2">
        <v>0.34050000000000002</v>
      </c>
      <c r="L71" s="41">
        <v>-999.9</v>
      </c>
      <c r="M71" s="2">
        <v>0.1537</v>
      </c>
      <c r="N71" s="2">
        <v>0.14649999999999999</v>
      </c>
      <c r="O71" s="2">
        <v>0.18909999999999999</v>
      </c>
      <c r="P71" s="2">
        <v>0.11409999999999999</v>
      </c>
      <c r="Q71" s="2">
        <v>0.26229999999999998</v>
      </c>
      <c r="R71" s="2">
        <v>0.35510000000000003</v>
      </c>
      <c r="S71" s="2">
        <v>0.25090000000000001</v>
      </c>
      <c r="T71" s="2">
        <v>0.15129999999999999</v>
      </c>
      <c r="U71" s="2">
        <v>0.1028</v>
      </c>
      <c r="V71" s="2">
        <v>0.13880000000000001</v>
      </c>
      <c r="W71" s="2">
        <v>0.25979999999999998</v>
      </c>
      <c r="X71" s="2">
        <v>7.4499999999999997E-2</v>
      </c>
      <c r="Y71" s="2">
        <v>0.41959999999999997</v>
      </c>
      <c r="Z71" s="2">
        <v>0.45929999999999999</v>
      </c>
      <c r="AA71" s="2">
        <v>0.47589999999999999</v>
      </c>
      <c r="AB71" s="2">
        <v>8.7900000000000006E-2</v>
      </c>
      <c r="AC71" s="2">
        <v>0.4012</v>
      </c>
      <c r="AD71" s="2">
        <v>0.28839999999999999</v>
      </c>
      <c r="AE71" s="43">
        <v>0.18072000000000002</v>
      </c>
      <c r="AF71" s="2">
        <v>0.26550000000000001</v>
      </c>
      <c r="AG71" s="2">
        <v>0.1171</v>
      </c>
      <c r="AH71" s="2">
        <v>3.9699999999999999E-2</v>
      </c>
      <c r="AI71" s="43">
        <v>0.43142250000000004</v>
      </c>
      <c r="AJ71" s="60">
        <v>0.79092002405291639</v>
      </c>
      <c r="AK71" s="2">
        <v>0.65710000000000002</v>
      </c>
      <c r="AL71" s="2">
        <v>2.9100000000000001E-2</v>
      </c>
      <c r="AM71" s="2">
        <v>0.13</v>
      </c>
      <c r="AN71" s="2">
        <v>0.31352582159624415</v>
      </c>
      <c r="AO71" s="2">
        <v>0.2016</v>
      </c>
      <c r="AP71" s="43">
        <v>0.30517750956726525</v>
      </c>
      <c r="AS71" s="63" t="s">
        <v>78</v>
      </c>
      <c r="AT71" s="63" t="s">
        <v>140</v>
      </c>
      <c r="AU71" s="63" t="s">
        <v>141</v>
      </c>
      <c r="AV71" s="63">
        <v>2010</v>
      </c>
      <c r="AW71" s="63">
        <v>0.56000000000000005</v>
      </c>
      <c r="AX71" s="63">
        <v>-9999.99</v>
      </c>
      <c r="AY71" s="63">
        <v>0.57999999999999996</v>
      </c>
      <c r="AZ71" s="63">
        <v>0.96</v>
      </c>
      <c r="BA71" s="63">
        <v>0.2</v>
      </c>
      <c r="BB71" s="63">
        <v>0.36</v>
      </c>
      <c r="BC71" s="63">
        <v>0.35</v>
      </c>
      <c r="BD71" s="63">
        <v>0.3</v>
      </c>
      <c r="BE71" s="63">
        <v>0.22</v>
      </c>
      <c r="BF71" s="63">
        <v>0.54</v>
      </c>
      <c r="BG71" s="63">
        <v>0.56999999999999995</v>
      </c>
      <c r="BH71" s="63">
        <v>0.7</v>
      </c>
      <c r="BI71" s="63"/>
      <c r="BJ71" s="63" t="s">
        <v>78</v>
      </c>
      <c r="BK71" s="63" t="s">
        <v>142</v>
      </c>
      <c r="BL71" s="63" t="s">
        <v>141</v>
      </c>
      <c r="BM71" s="63">
        <v>2010</v>
      </c>
      <c r="BN71" s="63">
        <v>25.466999999999999</v>
      </c>
      <c r="BO71" s="63">
        <v>32.728999999999999</v>
      </c>
      <c r="BP71" s="63">
        <v>51.429000000000002</v>
      </c>
      <c r="BQ71" s="63">
        <v>4.343</v>
      </c>
      <c r="BR71" s="63">
        <v>127.54300000000001</v>
      </c>
      <c r="BS71" s="63">
        <v>28.356999999999999</v>
      </c>
      <c r="BT71" s="63">
        <v>93.313999999999993</v>
      </c>
      <c r="BU71" s="63">
        <v>168.571</v>
      </c>
      <c r="BV71" s="63">
        <v>165.9</v>
      </c>
      <c r="BW71" s="63">
        <v>87.370999999999995</v>
      </c>
      <c r="BX71" s="63">
        <v>91.070999999999998</v>
      </c>
      <c r="BY71" s="63">
        <v>80.370999999999995</v>
      </c>
      <c r="BZ71" s="63"/>
      <c r="CA71" s="63">
        <f t="shared" si="0"/>
        <v>0.32461446144614464</v>
      </c>
      <c r="CB71" s="63">
        <f t="shared" si="1"/>
        <v>0.32193727992502807</v>
      </c>
      <c r="CC71" s="63">
        <f t="shared" si="2"/>
        <v>0.39376204471136256</v>
      </c>
      <c r="CD71" s="65">
        <v>-999.9</v>
      </c>
    </row>
    <row r="72" spans="1:82" x14ac:dyDescent="0.25">
      <c r="A72" s="2">
        <v>2008</v>
      </c>
      <c r="B72" s="2">
        <v>0.2742</v>
      </c>
      <c r="C72" s="2">
        <v>0.54010000000000002</v>
      </c>
      <c r="D72" s="2">
        <v>0.37980000000000003</v>
      </c>
      <c r="E72" s="41">
        <v>-999.9</v>
      </c>
      <c r="F72" s="2">
        <v>0.37440000000000001</v>
      </c>
      <c r="G72" s="2">
        <v>0.29110000000000003</v>
      </c>
      <c r="H72" s="2">
        <v>0.25690901937862504</v>
      </c>
      <c r="I72" s="2">
        <v>0.3165</v>
      </c>
      <c r="J72" s="2">
        <v>0.38829999999999998</v>
      </c>
      <c r="K72" s="2">
        <v>0.4521</v>
      </c>
      <c r="L72" s="2">
        <v>0.2296</v>
      </c>
      <c r="M72" s="2">
        <v>0.1371</v>
      </c>
      <c r="N72" s="2">
        <v>0.15260000000000001</v>
      </c>
      <c r="O72" s="2">
        <v>0.24629999999999999</v>
      </c>
      <c r="P72" s="2">
        <v>9.0499999999999997E-2</v>
      </c>
      <c r="Q72" s="2">
        <v>0.23899999999999999</v>
      </c>
      <c r="R72" s="2">
        <v>0.30559999999999998</v>
      </c>
      <c r="S72" s="2">
        <v>0.22869999999999999</v>
      </c>
      <c r="T72" s="2">
        <v>0.14269999999999999</v>
      </c>
      <c r="U72" s="2">
        <v>0.1116</v>
      </c>
      <c r="V72" s="2">
        <v>0.20030000000000001</v>
      </c>
      <c r="W72" s="2">
        <v>0.29770000000000002</v>
      </c>
      <c r="X72" s="2">
        <v>0.15110000000000001</v>
      </c>
      <c r="Y72" s="2">
        <v>0.26840000000000003</v>
      </c>
      <c r="Z72" s="2">
        <v>0.3795</v>
      </c>
      <c r="AA72" s="2">
        <v>0.33550000000000002</v>
      </c>
      <c r="AB72" s="2">
        <v>0.1066</v>
      </c>
      <c r="AC72" s="2">
        <v>0.52790000000000004</v>
      </c>
      <c r="AD72" s="2">
        <v>0.5837</v>
      </c>
      <c r="AE72" s="43">
        <v>0.28475534114403861</v>
      </c>
      <c r="AF72" s="2">
        <v>0.21329999999999999</v>
      </c>
      <c r="AG72" s="2">
        <v>8.3699999999999997E-2</v>
      </c>
      <c r="AH72" s="2">
        <v>9.0899999999999995E-2</v>
      </c>
      <c r="AI72" s="43">
        <v>0.38543626943005183</v>
      </c>
      <c r="AJ72" s="60">
        <v>0.77294435695538066</v>
      </c>
      <c r="AK72" s="2">
        <v>0.2959</v>
      </c>
      <c r="AL72" s="2">
        <v>4.3700000000000003E-2</v>
      </c>
      <c r="AM72" s="2">
        <v>0.2472</v>
      </c>
      <c r="AN72" s="2">
        <v>0.39049180327868854</v>
      </c>
      <c r="AO72" s="2">
        <v>0.32100000000000001</v>
      </c>
      <c r="AP72" s="43">
        <v>0.21466001628664494</v>
      </c>
      <c r="AS72" s="63" t="s">
        <v>78</v>
      </c>
      <c r="AT72" s="63" t="s">
        <v>140</v>
      </c>
      <c r="AU72" s="63" t="s">
        <v>141</v>
      </c>
      <c r="AV72" s="63">
        <v>2011</v>
      </c>
      <c r="AW72" s="63">
        <v>1.21</v>
      </c>
      <c r="AX72" s="63">
        <v>1.167</v>
      </c>
      <c r="AY72" s="63">
        <v>1.1659999999999999</v>
      </c>
      <c r="AZ72" s="63">
        <v>0.78300000000000003</v>
      </c>
      <c r="BA72" s="63">
        <v>0.91300000000000003</v>
      </c>
      <c r="BB72" s="63">
        <v>0.61799999999999999</v>
      </c>
      <c r="BC72" s="63">
        <v>0.23699999999999999</v>
      </c>
      <c r="BD72" s="63">
        <v>0.307</v>
      </c>
      <c r="BE72" s="63">
        <v>0.316</v>
      </c>
      <c r="BF72" s="63">
        <v>0.27900000000000003</v>
      </c>
      <c r="BG72" s="63">
        <v>0.92900000000000005</v>
      </c>
      <c r="BH72" s="63">
        <v>0.46500000000000002</v>
      </c>
      <c r="BI72" s="63"/>
      <c r="BJ72" s="63" t="s">
        <v>78</v>
      </c>
      <c r="BK72" s="63" t="s">
        <v>142</v>
      </c>
      <c r="BL72" s="63" t="s">
        <v>141</v>
      </c>
      <c r="BM72" s="63">
        <v>2011</v>
      </c>
      <c r="BN72" s="63">
        <v>58.113999999999997</v>
      </c>
      <c r="BO72" s="63">
        <v>35.286000000000001</v>
      </c>
      <c r="BP72" s="63">
        <v>16.170999999999999</v>
      </c>
      <c r="BQ72" s="63">
        <v>31.329000000000001</v>
      </c>
      <c r="BR72" s="63">
        <v>44.2</v>
      </c>
      <c r="BS72" s="63">
        <v>31.513999999999999</v>
      </c>
      <c r="BT72" s="63">
        <v>149.286</v>
      </c>
      <c r="BU72" s="63">
        <v>144.27099999999999</v>
      </c>
      <c r="BV72" s="63">
        <v>88.942999999999998</v>
      </c>
      <c r="BW72" s="63">
        <v>94.986000000000004</v>
      </c>
      <c r="BX72" s="63">
        <v>42.7</v>
      </c>
      <c r="BY72" s="63">
        <v>129.24299999999999</v>
      </c>
      <c r="BZ72" s="63"/>
      <c r="CA72" s="63">
        <f t="shared" si="0"/>
        <v>0.9132016684841876</v>
      </c>
      <c r="CB72" s="63">
        <f t="shared" si="1"/>
        <v>0.30500300242100953</v>
      </c>
      <c r="CC72" s="63">
        <f t="shared" si="2"/>
        <v>0.41598993067965706</v>
      </c>
      <c r="CD72" s="63">
        <f t="shared" si="3"/>
        <v>0.77071678426898671</v>
      </c>
    </row>
    <row r="73" spans="1:82" x14ac:dyDescent="0.25">
      <c r="A73" s="2">
        <v>2009</v>
      </c>
      <c r="B73" s="2">
        <v>0.34499999999999997</v>
      </c>
      <c r="C73" s="2">
        <v>0.33979999999999999</v>
      </c>
      <c r="D73" s="2">
        <v>0.3528</v>
      </c>
      <c r="E73" s="41">
        <v>-999.9</v>
      </c>
      <c r="F73" s="2">
        <v>0.37530000000000002</v>
      </c>
      <c r="G73" s="2">
        <v>0.2828</v>
      </c>
      <c r="H73" s="2">
        <v>0.2583132603201348</v>
      </c>
      <c r="I73" s="2">
        <v>0.25519999999999998</v>
      </c>
      <c r="J73" s="2">
        <v>0.307</v>
      </c>
      <c r="K73" s="2">
        <v>0.47410000000000002</v>
      </c>
      <c r="L73" s="2">
        <v>0.3105</v>
      </c>
      <c r="M73" s="2">
        <v>8.5099999999999995E-2</v>
      </c>
      <c r="N73" s="2">
        <v>0.151</v>
      </c>
      <c r="O73" s="2">
        <v>0.17269999999999999</v>
      </c>
      <c r="P73" s="2">
        <v>0.107</v>
      </c>
      <c r="Q73" s="2">
        <v>0.20749999999999999</v>
      </c>
      <c r="R73" s="2">
        <v>0.31929999999999997</v>
      </c>
      <c r="S73" s="2">
        <v>0.17</v>
      </c>
      <c r="T73" s="2">
        <v>3.7900000000000003E-2</v>
      </c>
      <c r="U73" s="2">
        <v>6.4299999999999996E-2</v>
      </c>
      <c r="V73" s="2">
        <v>0.21479999999999999</v>
      </c>
      <c r="W73" s="2">
        <v>0.4219</v>
      </c>
      <c r="X73" s="2">
        <v>8.5199999999999998E-2</v>
      </c>
      <c r="Y73" s="2">
        <v>0.2908</v>
      </c>
      <c r="Z73" s="2">
        <v>0.36649999999999999</v>
      </c>
      <c r="AA73" s="2">
        <v>0.46350000000000002</v>
      </c>
      <c r="AB73" s="2">
        <v>4.24E-2</v>
      </c>
      <c r="AC73" s="2">
        <v>0.65049999999999997</v>
      </c>
      <c r="AD73" s="2">
        <v>0.70369999999999999</v>
      </c>
      <c r="AE73" s="43">
        <v>0.16569701213818863</v>
      </c>
      <c r="AF73" s="2">
        <v>0.36170000000000002</v>
      </c>
      <c r="AG73" s="2">
        <v>9.6600000000000005E-2</v>
      </c>
      <c r="AH73" s="2">
        <v>8.8400000000000006E-2</v>
      </c>
      <c r="AI73" s="43">
        <v>0.3450202131569276</v>
      </c>
      <c r="AJ73" s="60">
        <v>0.55210072109792974</v>
      </c>
      <c r="AK73" s="2">
        <v>0.30630000000000002</v>
      </c>
      <c r="AL73" s="2">
        <v>7.9100000000000004E-2</v>
      </c>
      <c r="AM73" s="2">
        <v>0.1353</v>
      </c>
      <c r="AN73" s="2">
        <v>0.42157609123082973</v>
      </c>
      <c r="AO73" s="2">
        <v>0.31259999999999999</v>
      </c>
      <c r="AP73" s="43">
        <v>0.24747717075745579</v>
      </c>
      <c r="AS73" s="63" t="s">
        <v>78</v>
      </c>
      <c r="AT73" s="63" t="s">
        <v>140</v>
      </c>
      <c r="AU73" s="63" t="s">
        <v>141</v>
      </c>
      <c r="AV73" s="63">
        <v>2012</v>
      </c>
      <c r="AW73" s="63">
        <v>0.51600000000000001</v>
      </c>
      <c r="AX73" s="63">
        <v>0.84</v>
      </c>
      <c r="AY73" s="63">
        <v>0.92400000000000004</v>
      </c>
      <c r="AZ73" s="63">
        <v>0.41899999999999998</v>
      </c>
      <c r="BA73" s="63">
        <v>0.48399999999999999</v>
      </c>
      <c r="BB73" s="63">
        <v>0.28299999999999997</v>
      </c>
      <c r="BC73" s="63">
        <v>0.32700000000000001</v>
      </c>
      <c r="BD73" s="63">
        <v>0.45800000000000002</v>
      </c>
      <c r="BE73" s="63">
        <v>0.44500000000000001</v>
      </c>
      <c r="BF73" s="63">
        <v>0.221</v>
      </c>
      <c r="BG73" s="63">
        <v>0.89800000000000002</v>
      </c>
      <c r="BH73" s="63">
        <v>0.625</v>
      </c>
      <c r="BI73" s="63"/>
      <c r="BJ73" s="64" t="s">
        <v>78</v>
      </c>
      <c r="BK73" s="64" t="s">
        <v>142</v>
      </c>
      <c r="BL73" s="64" t="s">
        <v>141</v>
      </c>
      <c r="BM73" s="64">
        <v>2012</v>
      </c>
      <c r="BN73" s="64">
        <v>86.356999999999999</v>
      </c>
      <c r="BO73" s="64">
        <v>50.271000000000001</v>
      </c>
      <c r="BP73" s="64">
        <v>32</v>
      </c>
      <c r="BQ73" s="64">
        <v>30.443000000000001</v>
      </c>
      <c r="BR73" s="64">
        <v>51.271000000000001</v>
      </c>
      <c r="BS73" s="64">
        <v>41.686</v>
      </c>
      <c r="BT73" s="64">
        <v>97.186000000000007</v>
      </c>
      <c r="BU73" s="64">
        <v>47.186</v>
      </c>
      <c r="BV73" s="64">
        <v>81.557000000000002</v>
      </c>
      <c r="BW73" s="64">
        <v>141.32900000000001</v>
      </c>
      <c r="BX73" s="64">
        <v>102.914</v>
      </c>
      <c r="BY73" s="64">
        <v>67.213999999999999</v>
      </c>
      <c r="BZ73" s="64"/>
      <c r="CA73" s="64">
        <f t="shared" si="0"/>
        <v>0.59041789929120425</v>
      </c>
      <c r="CB73" s="64">
        <f t="shared" si="1"/>
        <v>0.35036466048221515</v>
      </c>
      <c r="CC73" s="64">
        <f t="shared" si="2"/>
        <v>0.49092494168201356</v>
      </c>
      <c r="CD73" s="64">
        <f t="shared" si="3"/>
        <v>0.63184526250723605</v>
      </c>
    </row>
    <row r="74" spans="1:82" x14ac:dyDescent="0.25">
      <c r="A74" s="2">
        <v>2010</v>
      </c>
      <c r="B74" s="2">
        <v>0.31780000000000003</v>
      </c>
      <c r="C74" s="2">
        <v>0.2278</v>
      </c>
      <c r="D74" s="2">
        <v>0.254</v>
      </c>
      <c r="E74" s="2">
        <v>0.3856</v>
      </c>
      <c r="F74" s="2">
        <v>0.36530000000000001</v>
      </c>
      <c r="G74" s="2">
        <v>0.2787</v>
      </c>
      <c r="H74" s="2">
        <v>0.26568029186972031</v>
      </c>
      <c r="I74" s="2">
        <v>0.24399999999999999</v>
      </c>
      <c r="J74" s="2">
        <v>0.36170000000000002</v>
      </c>
      <c r="K74" s="2">
        <v>0.43759999999999999</v>
      </c>
      <c r="L74" s="2">
        <v>0.30859999999999999</v>
      </c>
      <c r="M74" s="2">
        <v>0.15679999999999999</v>
      </c>
      <c r="N74" s="2">
        <v>0.19670000000000001</v>
      </c>
      <c r="O74" s="2">
        <v>0.2571</v>
      </c>
      <c r="P74" s="41">
        <v>-999.9</v>
      </c>
      <c r="Q74" s="2">
        <v>0.24829999999999999</v>
      </c>
      <c r="R74" s="41">
        <v>-999.9</v>
      </c>
      <c r="S74" s="2">
        <v>0.22919999999999999</v>
      </c>
      <c r="T74" s="2">
        <v>0.123</v>
      </c>
      <c r="U74" s="2">
        <v>6.6000000000000003E-2</v>
      </c>
      <c r="V74" s="2">
        <v>0.17030000000000001</v>
      </c>
      <c r="W74" s="2">
        <v>0.4415</v>
      </c>
      <c r="X74" s="2">
        <v>5.7700000000000001E-2</v>
      </c>
      <c r="Y74" s="2">
        <v>0.26769999999999999</v>
      </c>
      <c r="Z74" s="2">
        <v>0.26669999999999999</v>
      </c>
      <c r="AA74" s="2">
        <v>0.35539999999999999</v>
      </c>
      <c r="AB74" s="2">
        <v>5.79E-2</v>
      </c>
      <c r="AC74" s="2">
        <v>0.49540000000000001</v>
      </c>
      <c r="AD74" s="2">
        <v>0.52659999999999996</v>
      </c>
      <c r="AE74" s="43">
        <v>0.32193727992502807</v>
      </c>
      <c r="AF74" s="2">
        <v>0.4113</v>
      </c>
      <c r="AG74" s="2">
        <v>0.11550000000000001</v>
      </c>
      <c r="AH74" s="2">
        <v>4.8599999999999997E-2</v>
      </c>
      <c r="AI74" s="43">
        <v>0.26788000000000001</v>
      </c>
      <c r="AJ74" s="60">
        <v>0.82228412494651271</v>
      </c>
      <c r="AK74" s="2">
        <v>0.64090000000000003</v>
      </c>
      <c r="AL74" s="2">
        <v>3.9300000000000002E-2</v>
      </c>
      <c r="AM74" s="2">
        <v>0.27579999999999999</v>
      </c>
      <c r="AN74" s="2">
        <v>0.27575244127738191</v>
      </c>
      <c r="AO74" s="2">
        <v>0.35199999999999998</v>
      </c>
      <c r="AP74" s="43">
        <v>0.2022046665441852</v>
      </c>
      <c r="AS74" s="63" t="s">
        <v>87</v>
      </c>
      <c r="AT74" s="63" t="s">
        <v>140</v>
      </c>
      <c r="AU74" s="63" t="s">
        <v>141</v>
      </c>
      <c r="AV74" s="63">
        <v>1990</v>
      </c>
      <c r="AW74" s="63">
        <v>1.125</v>
      </c>
      <c r="AX74" s="63">
        <v>1.1439999999999999</v>
      </c>
      <c r="AY74" s="63">
        <v>0.58899999999999997</v>
      </c>
      <c r="AZ74" s="63">
        <v>0.69699999999999995</v>
      </c>
      <c r="BA74" s="63">
        <v>0.92900000000000005</v>
      </c>
      <c r="BB74" s="63">
        <v>0.38100000000000001</v>
      </c>
      <c r="BC74" s="63">
        <v>0.435</v>
      </c>
      <c r="BD74" s="63">
        <v>0.90500000000000003</v>
      </c>
      <c r="BE74" s="63">
        <v>0.42199999999999999</v>
      </c>
      <c r="BF74" s="63">
        <v>0.40100000000000002</v>
      </c>
      <c r="BG74" s="63">
        <v>0.621</v>
      </c>
      <c r="BH74" s="63">
        <v>0.67100000000000004</v>
      </c>
      <c r="BI74" s="63"/>
      <c r="BJ74" s="63" t="s">
        <v>87</v>
      </c>
      <c r="BK74" s="63" t="s">
        <v>142</v>
      </c>
      <c r="BL74" s="63" t="s">
        <v>141</v>
      </c>
      <c r="BM74" s="63">
        <v>1990</v>
      </c>
      <c r="BN74" s="63">
        <v>10.7</v>
      </c>
      <c r="BO74" s="63">
        <v>21.9</v>
      </c>
      <c r="BP74" s="63">
        <v>39.799999999999997</v>
      </c>
      <c r="BQ74" s="63">
        <v>56.7</v>
      </c>
      <c r="BR74" s="63">
        <v>18.5</v>
      </c>
      <c r="BS74" s="63">
        <v>67.2</v>
      </c>
      <c r="BT74" s="63">
        <v>64.599999999999994</v>
      </c>
      <c r="BU74" s="63">
        <v>52.3</v>
      </c>
      <c r="BV74" s="63">
        <v>83.2</v>
      </c>
      <c r="BW74" s="63">
        <v>17.600000000000001</v>
      </c>
      <c r="BX74" s="63">
        <v>63.5</v>
      </c>
      <c r="BY74" s="63">
        <v>21.4</v>
      </c>
      <c r="BZ74" s="63"/>
      <c r="CA74" s="63">
        <f t="shared" si="0"/>
        <v>0.69694434782608683</v>
      </c>
      <c r="CB74" s="63">
        <f t="shared" si="1"/>
        <v>0.54880879956545348</v>
      </c>
      <c r="CC74" s="63">
        <f t="shared" si="2"/>
        <v>0.49666159464394399</v>
      </c>
      <c r="CD74" s="63">
        <f t="shared" si="3"/>
        <v>0.95278703703703715</v>
      </c>
    </row>
    <row r="75" spans="1:82" x14ac:dyDescent="0.25">
      <c r="A75" s="2">
        <v>2011</v>
      </c>
      <c r="B75" s="2">
        <v>0.2301</v>
      </c>
      <c r="C75" s="2">
        <v>0.30320000000000003</v>
      </c>
      <c r="D75" s="2">
        <v>0.24440000000000001</v>
      </c>
      <c r="E75" s="2">
        <v>0.37859999999999999</v>
      </c>
      <c r="F75" s="2">
        <v>0.35759999999999997</v>
      </c>
      <c r="G75" s="2">
        <v>0.1958</v>
      </c>
      <c r="H75" s="2">
        <v>0.2556315680032123</v>
      </c>
      <c r="I75" s="2">
        <v>0.22770000000000001</v>
      </c>
      <c r="J75" s="2">
        <v>0.25659999999999999</v>
      </c>
      <c r="K75" s="2">
        <v>0.32729999999999998</v>
      </c>
      <c r="L75" s="2">
        <v>0.28770000000000001</v>
      </c>
      <c r="M75" s="2">
        <v>0.1002</v>
      </c>
      <c r="N75" s="2">
        <v>0.1479</v>
      </c>
      <c r="O75" s="2">
        <v>0.21290000000000001</v>
      </c>
      <c r="P75" s="2">
        <v>0.1148</v>
      </c>
      <c r="Q75" s="2">
        <v>0.18179999999999999</v>
      </c>
      <c r="R75" s="2">
        <v>0.25340000000000001</v>
      </c>
      <c r="S75" s="2">
        <v>0.2036</v>
      </c>
      <c r="T75" s="2">
        <v>0.11459999999999999</v>
      </c>
      <c r="U75" s="2">
        <v>6.1100000000000002E-2</v>
      </c>
      <c r="V75" s="2">
        <v>0.18920000000000001</v>
      </c>
      <c r="W75" s="2">
        <v>0.33860000000000001</v>
      </c>
      <c r="X75" s="2">
        <v>0.1176</v>
      </c>
      <c r="Y75" s="2">
        <v>0.30130000000000001</v>
      </c>
      <c r="Z75" s="2">
        <v>0.24840000000000001</v>
      </c>
      <c r="AA75" s="2">
        <v>0.30890000000000001</v>
      </c>
      <c r="AB75" s="2">
        <v>4.1399999999999999E-2</v>
      </c>
      <c r="AC75" s="2">
        <v>0.69310000000000005</v>
      </c>
      <c r="AD75" s="2">
        <v>0.4173</v>
      </c>
      <c r="AE75" s="43">
        <v>0.30500300242100953</v>
      </c>
      <c r="AF75" s="2">
        <v>0.26869999999999999</v>
      </c>
      <c r="AG75" s="2">
        <v>9.8699999999999996E-2</v>
      </c>
      <c r="AH75" s="2">
        <v>5.2699999999999997E-2</v>
      </c>
      <c r="AI75" s="43">
        <v>0.26239144835892803</v>
      </c>
      <c r="AJ75" s="60">
        <v>0.46933301916431036</v>
      </c>
      <c r="AK75" s="2">
        <v>0.2928</v>
      </c>
      <c r="AL75" s="2">
        <v>0.17499999999999999</v>
      </c>
      <c r="AM75" s="2">
        <v>0.15559999999999999</v>
      </c>
      <c r="AN75" s="2">
        <v>0.31808148804251551</v>
      </c>
      <c r="AO75" s="41">
        <v>-999.9</v>
      </c>
      <c r="AP75" s="43">
        <v>0.2180091237407337</v>
      </c>
      <c r="AS75" s="63" t="s">
        <v>87</v>
      </c>
      <c r="AT75" s="63" t="s">
        <v>140</v>
      </c>
      <c r="AU75" s="63" t="s">
        <v>141</v>
      </c>
      <c r="AV75" s="63">
        <v>1991</v>
      </c>
      <c r="AW75" s="63">
        <v>0.92500000000000004</v>
      </c>
      <c r="AX75" s="63">
        <v>0.54</v>
      </c>
      <c r="AY75" s="63">
        <v>1.4079999999999999</v>
      </c>
      <c r="AZ75" s="63">
        <v>1.1879999999999999</v>
      </c>
      <c r="BA75" s="63">
        <v>0.58199999999999996</v>
      </c>
      <c r="BB75" s="63">
        <v>0.64300000000000002</v>
      </c>
      <c r="BC75" s="63">
        <v>0.47199999999999998</v>
      </c>
      <c r="BD75" s="63">
        <v>0.58299999999999996</v>
      </c>
      <c r="BE75" s="63">
        <v>0.71599999999999997</v>
      </c>
      <c r="BF75" s="63">
        <v>1.446</v>
      </c>
      <c r="BG75" s="63">
        <v>0.40600000000000003</v>
      </c>
      <c r="BH75" s="63">
        <v>0.40600000000000003</v>
      </c>
      <c r="BI75" s="63"/>
      <c r="BJ75" s="63" t="s">
        <v>87</v>
      </c>
      <c r="BK75" s="63" t="s">
        <v>142</v>
      </c>
      <c r="BL75" s="63" t="s">
        <v>141</v>
      </c>
      <c r="BM75" s="63">
        <v>1991</v>
      </c>
      <c r="BN75" s="63">
        <v>20.2</v>
      </c>
      <c r="BO75" s="63">
        <v>24.6</v>
      </c>
      <c r="BP75" s="63">
        <v>7.6</v>
      </c>
      <c r="BQ75" s="63">
        <v>11.1</v>
      </c>
      <c r="BR75" s="63">
        <v>38.700000000000003</v>
      </c>
      <c r="BS75" s="63">
        <v>84.2</v>
      </c>
      <c r="BT75" s="63">
        <v>49.5</v>
      </c>
      <c r="BU75" s="63">
        <v>42.8</v>
      </c>
      <c r="BV75" s="63">
        <v>31.7</v>
      </c>
      <c r="BW75" s="63">
        <v>14.8</v>
      </c>
      <c r="BX75" s="63">
        <v>63.6</v>
      </c>
      <c r="BY75" s="63">
        <v>41.9</v>
      </c>
      <c r="BZ75" s="63"/>
      <c r="CA75" s="63">
        <f t="shared" si="0"/>
        <v>0.8085540069686411</v>
      </c>
      <c r="CB75" s="63">
        <f t="shared" si="1"/>
        <v>0.5804929178470255</v>
      </c>
      <c r="CC75" s="63">
        <f t="shared" si="2"/>
        <v>0.63505540417802009</v>
      </c>
      <c r="CD75" s="63">
        <f t="shared" si="3"/>
        <v>0.56494117647058839</v>
      </c>
    </row>
    <row r="76" spans="1:82" x14ac:dyDescent="0.25">
      <c r="A76" s="2">
        <v>2012</v>
      </c>
      <c r="B76" s="2">
        <v>0.3075</v>
      </c>
      <c r="C76" s="2">
        <v>0.33079999999999998</v>
      </c>
      <c r="D76" s="2">
        <v>0.34429999999999999</v>
      </c>
      <c r="E76" s="2">
        <v>0.33229999999999998</v>
      </c>
      <c r="F76" s="2">
        <v>0.377</v>
      </c>
      <c r="G76" s="2">
        <v>0.1893</v>
      </c>
      <c r="H76" s="2">
        <v>0.30405506746156258</v>
      </c>
      <c r="I76" s="2">
        <v>0.27</v>
      </c>
      <c r="J76" s="2">
        <v>0.35949999999999999</v>
      </c>
      <c r="K76" s="2">
        <v>0.376</v>
      </c>
      <c r="L76" s="2">
        <v>0.33529999999999999</v>
      </c>
      <c r="M76" s="2">
        <v>0.1754</v>
      </c>
      <c r="N76" s="2">
        <v>0.1007</v>
      </c>
      <c r="O76" s="2">
        <v>0.19950000000000001</v>
      </c>
      <c r="P76" s="2">
        <v>5.7500000000000002E-2</v>
      </c>
      <c r="Q76" s="2">
        <v>0.17829999999999999</v>
      </c>
      <c r="R76" s="2">
        <v>0.2417</v>
      </c>
      <c r="S76" s="2">
        <v>0.34150000000000003</v>
      </c>
      <c r="T76" s="2">
        <v>0.12989999999999999</v>
      </c>
      <c r="U76" s="2">
        <v>9.7900000000000001E-2</v>
      </c>
      <c r="V76" s="2">
        <v>0.1966</v>
      </c>
      <c r="W76" s="2">
        <v>0.38440000000000002</v>
      </c>
      <c r="X76" s="2">
        <v>0.10829999999999999</v>
      </c>
      <c r="Y76" s="2">
        <v>0.29720000000000002</v>
      </c>
      <c r="Z76" s="2">
        <v>0.37030000000000002</v>
      </c>
      <c r="AA76" s="2">
        <v>0.48970000000000002</v>
      </c>
      <c r="AB76" s="2">
        <v>5.0099999999999999E-2</v>
      </c>
      <c r="AC76" s="2">
        <v>0.51149999999999995</v>
      </c>
      <c r="AD76" s="2">
        <v>0.36730000000000002</v>
      </c>
      <c r="AE76" s="43">
        <v>0.35036466048221515</v>
      </c>
      <c r="AF76" s="2">
        <v>0.34289999999999998</v>
      </c>
      <c r="AG76" s="2">
        <v>0.1071</v>
      </c>
      <c r="AH76" s="2">
        <v>8.4599999999999995E-2</v>
      </c>
      <c r="AI76" s="43">
        <v>0.31038945233265725</v>
      </c>
      <c r="AJ76" s="60">
        <v>0.74532982456140351</v>
      </c>
      <c r="AK76" s="2">
        <v>0.55010000000000003</v>
      </c>
      <c r="AL76" s="2">
        <v>6.13E-2</v>
      </c>
      <c r="AM76" s="2">
        <v>0.1074</v>
      </c>
      <c r="AN76" s="2">
        <v>0.2851360129922858</v>
      </c>
      <c r="AO76" s="2">
        <v>0.31909999999999999</v>
      </c>
      <c r="AP76" s="43">
        <v>0.24462782770374963</v>
      </c>
      <c r="AS76" s="63" t="s">
        <v>87</v>
      </c>
      <c r="AT76" s="63" t="s">
        <v>140</v>
      </c>
      <c r="AU76" s="63" t="s">
        <v>141</v>
      </c>
      <c r="AV76" s="63">
        <v>1992</v>
      </c>
      <c r="AW76" s="63">
        <v>0.88</v>
      </c>
      <c r="AX76" s="63">
        <v>1.1659999999999999</v>
      </c>
      <c r="AY76" s="63">
        <v>0.65900000000000003</v>
      </c>
      <c r="AZ76" s="63">
        <v>0.70899999999999996</v>
      </c>
      <c r="BA76" s="63">
        <v>0.55400000000000005</v>
      </c>
      <c r="BB76" s="63">
        <v>0.248</v>
      </c>
      <c r="BC76" s="63">
        <v>0.42899999999999999</v>
      </c>
      <c r="BD76" s="63">
        <v>0.749</v>
      </c>
      <c r="BE76" s="63">
        <v>0.26800000000000002</v>
      </c>
      <c r="BF76" s="63">
        <v>0.54400000000000004</v>
      </c>
      <c r="BG76" s="63">
        <v>0.873</v>
      </c>
      <c r="BH76" s="63">
        <v>0.33700000000000002</v>
      </c>
      <c r="BI76" s="63"/>
      <c r="BJ76" s="63" t="s">
        <v>87</v>
      </c>
      <c r="BK76" s="63" t="s">
        <v>142</v>
      </c>
      <c r="BL76" s="63" t="s">
        <v>141</v>
      </c>
      <c r="BM76" s="63">
        <v>1992</v>
      </c>
      <c r="BN76" s="63">
        <v>14.4</v>
      </c>
      <c r="BO76" s="63">
        <v>24.6</v>
      </c>
      <c r="BP76" s="63">
        <v>59.3</v>
      </c>
      <c r="BQ76" s="63">
        <v>52.1</v>
      </c>
      <c r="BR76" s="63">
        <v>32.200000000000003</v>
      </c>
      <c r="BS76" s="63">
        <v>93.2</v>
      </c>
      <c r="BT76" s="63">
        <v>62.6</v>
      </c>
      <c r="BU76" s="63">
        <v>6.1</v>
      </c>
      <c r="BV76" s="63">
        <v>116.6</v>
      </c>
      <c r="BW76" s="63">
        <v>71.3</v>
      </c>
      <c r="BX76" s="63">
        <v>65.5</v>
      </c>
      <c r="BY76" s="63">
        <v>45.4</v>
      </c>
      <c r="BZ76" s="63"/>
      <c r="CA76" s="63">
        <f t="shared" si="0"/>
        <v>0.65359610027855142</v>
      </c>
      <c r="CB76" s="63">
        <f t="shared" si="1"/>
        <v>0.33686164298949967</v>
      </c>
      <c r="CC76" s="63">
        <f t="shared" si="2"/>
        <v>0.50204222573007107</v>
      </c>
      <c r="CD76" s="63">
        <f t="shared" si="3"/>
        <v>0.67127251184834114</v>
      </c>
    </row>
    <row r="77" spans="1:82" x14ac:dyDescent="0.25">
      <c r="AS77" s="63" t="s">
        <v>87</v>
      </c>
      <c r="AT77" s="63" t="s">
        <v>140</v>
      </c>
      <c r="AU77" s="63" t="s">
        <v>141</v>
      </c>
      <c r="AV77" s="63">
        <v>1993</v>
      </c>
      <c r="AW77" s="63">
        <v>0.56000000000000005</v>
      </c>
      <c r="AX77" s="63">
        <v>0.69399999999999995</v>
      </c>
      <c r="AY77" s="63">
        <v>0.95499999999999996</v>
      </c>
      <c r="AZ77" s="63">
        <v>1.3660000000000001</v>
      </c>
      <c r="BA77" s="63">
        <v>0.63600000000000001</v>
      </c>
      <c r="BB77" s="63">
        <v>0.50600000000000001</v>
      </c>
      <c r="BC77" s="63">
        <v>0.34899999999999998</v>
      </c>
      <c r="BD77" s="63">
        <v>0.53500000000000003</v>
      </c>
      <c r="BE77" s="63">
        <v>0.58499999999999996</v>
      </c>
      <c r="BF77" s="63">
        <v>0.79200000000000004</v>
      </c>
      <c r="BG77" s="63">
        <v>0.65300000000000002</v>
      </c>
      <c r="BH77" s="63">
        <v>0.73199999999999998</v>
      </c>
      <c r="BI77" s="63"/>
      <c r="BJ77" s="63" t="s">
        <v>87</v>
      </c>
      <c r="BK77" s="63" t="s">
        <v>142</v>
      </c>
      <c r="BL77" s="63" t="s">
        <v>141</v>
      </c>
      <c r="BM77" s="63">
        <v>1993</v>
      </c>
      <c r="BN77" s="63">
        <v>47.9</v>
      </c>
      <c r="BO77" s="63">
        <v>25.8</v>
      </c>
      <c r="BP77" s="63">
        <v>39.6</v>
      </c>
      <c r="BQ77" s="63">
        <v>36.6</v>
      </c>
      <c r="BR77" s="63">
        <v>28</v>
      </c>
      <c r="BS77" s="63">
        <v>44.8</v>
      </c>
      <c r="BT77" s="63">
        <v>58.9</v>
      </c>
      <c r="BU77" s="63">
        <v>98.4</v>
      </c>
      <c r="BV77" s="63">
        <v>34.4</v>
      </c>
      <c r="BW77" s="63">
        <v>26.3</v>
      </c>
      <c r="BX77" s="63">
        <v>14</v>
      </c>
      <c r="BY77" s="63">
        <v>59.6</v>
      </c>
      <c r="BZ77" s="63"/>
      <c r="CA77" s="63">
        <f t="shared" si="0"/>
        <v>1.0136429942418426</v>
      </c>
      <c r="CB77" s="63">
        <f t="shared" si="1"/>
        <v>0.47436368134586837</v>
      </c>
      <c r="CC77" s="63">
        <f t="shared" si="2"/>
        <v>0.67062382864792502</v>
      </c>
      <c r="CD77" s="63">
        <f t="shared" si="3"/>
        <v>0.66283870967741931</v>
      </c>
    </row>
    <row r="78" spans="1:82" x14ac:dyDescent="0.25">
      <c r="A78" s="103" t="s">
        <v>138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S78" s="63" t="s">
        <v>87</v>
      </c>
      <c r="AT78" s="63" t="s">
        <v>140</v>
      </c>
      <c r="AU78" s="63" t="s">
        <v>141</v>
      </c>
      <c r="AV78" s="63">
        <v>1994</v>
      </c>
      <c r="AW78" s="63">
        <v>0.80300000000000005</v>
      </c>
      <c r="AX78" s="63">
        <v>0.82799999999999996</v>
      </c>
      <c r="AY78" s="63">
        <v>0.73399999999999999</v>
      </c>
      <c r="AZ78" s="63">
        <v>0.30499999999999999</v>
      </c>
      <c r="BA78" s="63">
        <v>0.36299999999999999</v>
      </c>
      <c r="BB78" s="63">
        <v>0.65200000000000002</v>
      </c>
      <c r="BC78" s="63">
        <v>0.33100000000000002</v>
      </c>
      <c r="BD78" s="63">
        <v>0.29499999999999998</v>
      </c>
      <c r="BE78" s="63">
        <v>0.25800000000000001</v>
      </c>
      <c r="BF78" s="63">
        <v>0.22800000000000001</v>
      </c>
      <c r="BG78" s="63">
        <v>0.53700000000000003</v>
      </c>
      <c r="BH78" s="63">
        <v>0.501</v>
      </c>
      <c r="BI78" s="63"/>
      <c r="BJ78" s="63" t="s">
        <v>87</v>
      </c>
      <c r="BK78" s="63" t="s">
        <v>142</v>
      </c>
      <c r="BL78" s="63" t="s">
        <v>141</v>
      </c>
      <c r="BM78" s="63">
        <v>1994</v>
      </c>
      <c r="BN78" s="63">
        <v>69.400000000000006</v>
      </c>
      <c r="BO78" s="63">
        <v>13.8</v>
      </c>
      <c r="BP78" s="63">
        <v>84.8</v>
      </c>
      <c r="BQ78" s="63">
        <v>83.1</v>
      </c>
      <c r="BR78" s="63">
        <v>91.9</v>
      </c>
      <c r="BS78" s="63">
        <v>33.4</v>
      </c>
      <c r="BT78" s="63">
        <v>43.7</v>
      </c>
      <c r="BU78" s="63">
        <v>104.6</v>
      </c>
      <c r="BV78" s="63">
        <v>147.6</v>
      </c>
      <c r="BW78" s="63">
        <v>80.3</v>
      </c>
      <c r="BX78" s="63">
        <v>39.799999999999997</v>
      </c>
      <c r="BY78" s="63">
        <v>77.8</v>
      </c>
      <c r="BZ78" s="63"/>
      <c r="CA78" s="63">
        <f t="shared" si="0"/>
        <v>0.46554426481909167</v>
      </c>
      <c r="CB78" s="63">
        <f t="shared" si="1"/>
        <v>0.36928178315905341</v>
      </c>
      <c r="CC78" s="63">
        <f t="shared" si="2"/>
        <v>0.29048113559955174</v>
      </c>
      <c r="CD78" s="63">
        <f t="shared" si="3"/>
        <v>0.65920745341614906</v>
      </c>
    </row>
    <row r="79" spans="1:82" x14ac:dyDescent="0.25">
      <c r="B79" s="2" t="s">
        <v>15</v>
      </c>
      <c r="C79" s="2" t="s">
        <v>18</v>
      </c>
      <c r="D79" s="2" t="s">
        <v>19</v>
      </c>
      <c r="E79" s="2" t="s">
        <v>20</v>
      </c>
      <c r="F79" s="2" t="s">
        <v>21</v>
      </c>
      <c r="G79" s="2" t="s">
        <v>22</v>
      </c>
      <c r="H79" s="2" t="s">
        <v>23</v>
      </c>
      <c r="I79" s="2" t="s">
        <v>24</v>
      </c>
      <c r="J79" s="2" t="s">
        <v>25</v>
      </c>
      <c r="K79" s="2" t="s">
        <v>29</v>
      </c>
      <c r="L79" s="2" t="s">
        <v>30</v>
      </c>
      <c r="M79" s="2" t="s">
        <v>31</v>
      </c>
      <c r="N79" s="2" t="s">
        <v>45</v>
      </c>
      <c r="O79" s="2" t="s">
        <v>47</v>
      </c>
      <c r="P79" s="2" t="s">
        <v>48</v>
      </c>
      <c r="Q79" s="2" t="s">
        <v>51</v>
      </c>
      <c r="R79" s="2" t="s">
        <v>52</v>
      </c>
      <c r="S79" s="2" t="s">
        <v>53</v>
      </c>
      <c r="T79" s="2" t="s">
        <v>59</v>
      </c>
      <c r="U79" s="2" t="s">
        <v>60</v>
      </c>
      <c r="V79" s="2" t="s">
        <v>62</v>
      </c>
      <c r="W79" s="2" t="s">
        <v>63</v>
      </c>
      <c r="X79" s="2" t="s">
        <v>64</v>
      </c>
      <c r="Y79" s="2" t="s">
        <v>70</v>
      </c>
      <c r="Z79" s="2" t="s">
        <v>71</v>
      </c>
      <c r="AA79" s="2" t="s">
        <v>72</v>
      </c>
      <c r="AB79" s="2" t="s">
        <v>73</v>
      </c>
      <c r="AC79" s="2" t="s">
        <v>2</v>
      </c>
      <c r="AD79" s="2" t="s">
        <v>77</v>
      </c>
      <c r="AE79" s="2" t="s">
        <v>78</v>
      </c>
      <c r="AF79" s="2" t="s">
        <v>81</v>
      </c>
      <c r="AG79" s="2" t="s">
        <v>83</v>
      </c>
      <c r="AH79" s="2" t="s">
        <v>84</v>
      </c>
      <c r="AI79" s="2" t="s">
        <v>87</v>
      </c>
      <c r="AJ79" s="2" t="s">
        <v>88</v>
      </c>
      <c r="AK79" s="2" t="s">
        <v>94</v>
      </c>
      <c r="AL79" s="2" t="s">
        <v>95</v>
      </c>
      <c r="AM79" s="2" t="s">
        <v>96</v>
      </c>
      <c r="AN79" s="2" t="s">
        <v>136</v>
      </c>
      <c r="AO79" s="2" t="s">
        <v>100</v>
      </c>
      <c r="AP79" s="2" t="s">
        <v>103</v>
      </c>
      <c r="AS79" s="63" t="s">
        <v>87</v>
      </c>
      <c r="AT79" s="63" t="s">
        <v>140</v>
      </c>
      <c r="AU79" s="63" t="s">
        <v>141</v>
      </c>
      <c r="AV79" s="63">
        <v>1995</v>
      </c>
      <c r="AW79" s="63">
        <v>0.66</v>
      </c>
      <c r="AX79" s="63">
        <v>0.82299999999999995</v>
      </c>
      <c r="AY79" s="63">
        <v>0.76</v>
      </c>
      <c r="AZ79" s="63">
        <v>0.39100000000000001</v>
      </c>
      <c r="BA79" s="63">
        <v>0.68600000000000005</v>
      </c>
      <c r="BB79" s="63">
        <v>0.29299999999999998</v>
      </c>
      <c r="BC79" s="63">
        <v>0.72099999999999997</v>
      </c>
      <c r="BD79" s="63">
        <v>0.25700000000000001</v>
      </c>
      <c r="BE79" s="63">
        <v>0.34</v>
      </c>
      <c r="BF79" s="63">
        <v>0.96699999999999997</v>
      </c>
      <c r="BG79" s="63">
        <v>0.56999999999999995</v>
      </c>
      <c r="BH79" s="63">
        <v>1.165</v>
      </c>
      <c r="BI79" s="63"/>
      <c r="BJ79" s="63" t="s">
        <v>87</v>
      </c>
      <c r="BK79" s="63" t="s">
        <v>142</v>
      </c>
      <c r="BL79" s="63" t="s">
        <v>141</v>
      </c>
      <c r="BM79" s="63">
        <v>1995</v>
      </c>
      <c r="BN79" s="63">
        <v>30.2</v>
      </c>
      <c r="BO79" s="63">
        <v>46.9</v>
      </c>
      <c r="BP79" s="63">
        <v>34.700000000000003</v>
      </c>
      <c r="BQ79" s="63">
        <v>81</v>
      </c>
      <c r="BR79" s="63">
        <v>35</v>
      </c>
      <c r="BS79" s="63">
        <v>85.3</v>
      </c>
      <c r="BT79" s="63">
        <v>34.799999999999997</v>
      </c>
      <c r="BU79" s="63">
        <v>44.6</v>
      </c>
      <c r="BV79" s="63">
        <v>92.3</v>
      </c>
      <c r="BW79" s="63">
        <v>12.4</v>
      </c>
      <c r="BX79" s="63">
        <v>25.1</v>
      </c>
      <c r="BY79" s="63">
        <v>35.299999999999997</v>
      </c>
      <c r="BZ79" s="63"/>
      <c r="CA79" s="63">
        <f t="shared" si="0"/>
        <v>0.54447909754479107</v>
      </c>
      <c r="CB79" s="63">
        <f t="shared" si="1"/>
        <v>0.37368488160291441</v>
      </c>
      <c r="CC79" s="63">
        <f t="shared" si="2"/>
        <v>0.44437442218798145</v>
      </c>
      <c r="CD79" s="63">
        <f t="shared" si="3"/>
        <v>0.88661209964412813</v>
      </c>
    </row>
    <row r="80" spans="1:82" x14ac:dyDescent="0.25">
      <c r="A80" s="2">
        <v>1990</v>
      </c>
      <c r="B80" s="2">
        <v>0.26790000000000003</v>
      </c>
      <c r="C80" s="2">
        <v>0.57879999999999998</v>
      </c>
      <c r="D80" s="2">
        <v>0.60740000000000005</v>
      </c>
      <c r="E80" s="2">
        <v>0.43149999999999999</v>
      </c>
      <c r="F80" s="2">
        <v>0.62619999999999998</v>
      </c>
      <c r="G80" s="2">
        <v>0.2117</v>
      </c>
      <c r="H80" s="2">
        <v>0.34004833836858006</v>
      </c>
      <c r="I80" s="2">
        <v>0.49669999999999997</v>
      </c>
      <c r="J80" s="2">
        <v>0.71079999999999999</v>
      </c>
      <c r="K80" s="2">
        <v>0.50480056577086285</v>
      </c>
      <c r="L80" s="2">
        <v>0.42830000000000001</v>
      </c>
      <c r="M80" s="2">
        <v>0.2054</v>
      </c>
      <c r="N80" s="2">
        <v>0.2631</v>
      </c>
      <c r="O80" s="2">
        <v>0.39550000000000002</v>
      </c>
      <c r="P80" s="2">
        <v>0.18679999999999999</v>
      </c>
      <c r="Q80" s="2">
        <v>0.35460000000000003</v>
      </c>
      <c r="R80" s="2">
        <v>0.39</v>
      </c>
      <c r="S80" s="41">
        <v>-999.9</v>
      </c>
      <c r="T80" s="2">
        <v>0.22420000000000001</v>
      </c>
      <c r="U80" s="2">
        <v>7.46E-2</v>
      </c>
      <c r="V80" s="2">
        <v>0.2276</v>
      </c>
      <c r="W80" s="2">
        <v>0.42870000000000003</v>
      </c>
      <c r="X80" s="2">
        <v>9.9400000000000002E-2</v>
      </c>
      <c r="Y80" s="2">
        <v>0.35189999999999999</v>
      </c>
      <c r="Z80" s="2">
        <v>0.34279999999999999</v>
      </c>
      <c r="AA80" s="2">
        <v>0.47639999999999999</v>
      </c>
      <c r="AB80" s="2">
        <v>9.6600000000000005E-2</v>
      </c>
      <c r="AC80" s="2">
        <v>0.90290000000000004</v>
      </c>
      <c r="AD80" s="2">
        <v>0.56469999999999998</v>
      </c>
      <c r="AE80" s="62">
        <v>0.53453777061262098</v>
      </c>
      <c r="AF80" s="2">
        <v>0.4405</v>
      </c>
      <c r="AG80" s="2">
        <v>0.14230000000000001</v>
      </c>
      <c r="AH80" s="2">
        <v>4.5100000000000001E-2</v>
      </c>
      <c r="AI80" s="43">
        <v>0.49666159464394399</v>
      </c>
      <c r="AJ80" s="41">
        <v>-999.9</v>
      </c>
      <c r="AK80" s="2">
        <v>0.58530000000000004</v>
      </c>
      <c r="AL80" s="2">
        <v>3.32E-2</v>
      </c>
      <c r="AM80" s="2">
        <v>0.13059999999999999</v>
      </c>
      <c r="AN80" s="2">
        <v>0.46870000000000001</v>
      </c>
      <c r="AO80" s="2">
        <v>0.57220000000000004</v>
      </c>
      <c r="AP80" s="43">
        <v>0.36799438377535104</v>
      </c>
      <c r="AS80" s="63" t="s">
        <v>87</v>
      </c>
      <c r="AT80" s="63" t="s">
        <v>140</v>
      </c>
      <c r="AU80" s="63" t="s">
        <v>141</v>
      </c>
      <c r="AV80" s="63">
        <v>1996</v>
      </c>
      <c r="AW80" s="63">
        <v>0.42599999999999999</v>
      </c>
      <c r="AX80" s="63">
        <v>0.8</v>
      </c>
      <c r="AY80" s="63">
        <v>1.2829999999999999</v>
      </c>
      <c r="AZ80" s="63">
        <v>0.93200000000000005</v>
      </c>
      <c r="BA80" s="63">
        <v>0.48099999999999998</v>
      </c>
      <c r="BB80" s="63">
        <v>0.54700000000000004</v>
      </c>
      <c r="BC80" s="63">
        <v>0.45</v>
      </c>
      <c r="BD80" s="63">
        <v>0.32700000000000001</v>
      </c>
      <c r="BE80" s="63">
        <v>0.182</v>
      </c>
      <c r="BF80" s="63">
        <v>0.46800000000000003</v>
      </c>
      <c r="BG80" s="63">
        <v>0.48599999999999999</v>
      </c>
      <c r="BH80" s="63">
        <v>1.464</v>
      </c>
      <c r="BI80" s="63"/>
      <c r="BJ80" s="63" t="s">
        <v>87</v>
      </c>
      <c r="BK80" s="63" t="s">
        <v>142</v>
      </c>
      <c r="BL80" s="63" t="s">
        <v>141</v>
      </c>
      <c r="BM80" s="63">
        <v>1996</v>
      </c>
      <c r="BN80" s="63">
        <v>26.3</v>
      </c>
      <c r="BO80" s="63">
        <v>24.2</v>
      </c>
      <c r="BP80" s="63">
        <v>14.7</v>
      </c>
      <c r="BQ80" s="63">
        <v>11.9</v>
      </c>
      <c r="BR80" s="63">
        <v>81.900000000000006</v>
      </c>
      <c r="BS80" s="63">
        <v>59.2</v>
      </c>
      <c r="BT80" s="63">
        <v>88</v>
      </c>
      <c r="BU80" s="63">
        <v>84</v>
      </c>
      <c r="BV80" s="63">
        <v>104</v>
      </c>
      <c r="BW80" s="63">
        <v>39.6</v>
      </c>
      <c r="BX80" s="63">
        <v>58.7</v>
      </c>
      <c r="BY80" s="63">
        <v>10.1</v>
      </c>
      <c r="BZ80" s="63"/>
      <c r="CA80" s="63">
        <f t="shared" si="0"/>
        <v>0.63912258064516136</v>
      </c>
      <c r="CB80" s="63">
        <f t="shared" si="1"/>
        <v>0.43014878892733571</v>
      </c>
      <c r="CC80" s="63">
        <f t="shared" si="2"/>
        <v>0.32619377162629759</v>
      </c>
      <c r="CD80" s="63">
        <f t="shared" si="3"/>
        <v>0.74835313531353131</v>
      </c>
    </row>
    <row r="81" spans="1:82" x14ac:dyDescent="0.25">
      <c r="A81" s="2">
        <v>1991</v>
      </c>
      <c r="B81" s="2">
        <v>0.25009999999999999</v>
      </c>
      <c r="C81" s="2">
        <v>0.58189999999999997</v>
      </c>
      <c r="D81" s="2">
        <v>0.54110000000000003</v>
      </c>
      <c r="E81" s="2">
        <v>0.57240000000000002</v>
      </c>
      <c r="F81" s="2">
        <v>0.69950000000000001</v>
      </c>
      <c r="G81" s="2">
        <v>0.25040000000000001</v>
      </c>
      <c r="H81" s="2">
        <v>0.398710033076075</v>
      </c>
      <c r="I81" s="2">
        <v>0.68779999999999997</v>
      </c>
      <c r="J81" s="41">
        <v>-999.9</v>
      </c>
      <c r="K81" s="41">
        <v>-999.9</v>
      </c>
      <c r="L81" s="2">
        <v>0.56110000000000004</v>
      </c>
      <c r="M81" s="2">
        <v>0.29049999999999998</v>
      </c>
      <c r="N81" s="2">
        <v>0.2918</v>
      </c>
      <c r="O81" s="2">
        <v>0.46970000000000001</v>
      </c>
      <c r="P81" s="2">
        <v>0.15140000000000001</v>
      </c>
      <c r="Q81" s="2">
        <v>0.54959999999999998</v>
      </c>
      <c r="R81" s="2">
        <v>0.47360000000000002</v>
      </c>
      <c r="S81" s="2">
        <v>0.39800000000000002</v>
      </c>
      <c r="T81" s="2">
        <v>0.15890000000000001</v>
      </c>
      <c r="U81" s="2">
        <v>6.4699999999999994E-2</v>
      </c>
      <c r="V81" s="2">
        <v>0.22170000000000001</v>
      </c>
      <c r="W81" s="2">
        <v>0.40610000000000002</v>
      </c>
      <c r="X81" s="2">
        <v>4.1599999999999998E-2</v>
      </c>
      <c r="Y81" s="2">
        <v>0.3095</v>
      </c>
      <c r="Z81" s="2">
        <v>0.36449999999999999</v>
      </c>
      <c r="AA81" s="2">
        <v>0.60760000000000003</v>
      </c>
      <c r="AB81" s="2">
        <v>0.1016</v>
      </c>
      <c r="AC81" s="2">
        <v>1.0057</v>
      </c>
      <c r="AD81" s="2">
        <v>1.1438999999999999</v>
      </c>
      <c r="AE81" s="62">
        <v>0.37381026252983296</v>
      </c>
      <c r="AF81" s="2">
        <v>0.51900000000000002</v>
      </c>
      <c r="AG81" s="2">
        <v>8.7900000000000006E-2</v>
      </c>
      <c r="AH81" s="2">
        <v>3.09E-2</v>
      </c>
      <c r="AI81" s="43">
        <v>0.63505540417802009</v>
      </c>
      <c r="AJ81" s="43">
        <v>0.87780489795918359</v>
      </c>
      <c r="AK81" s="2">
        <v>0.64200000000000002</v>
      </c>
      <c r="AL81" s="2">
        <v>7.0699999999999999E-2</v>
      </c>
      <c r="AM81" s="2">
        <v>7.0999999999999994E-2</v>
      </c>
      <c r="AN81" s="2">
        <v>0.65449999999999997</v>
      </c>
      <c r="AO81" s="2">
        <v>0.6431</v>
      </c>
      <c r="AP81" s="43">
        <v>0.4153705479452055</v>
      </c>
      <c r="AS81" s="63" t="s">
        <v>87</v>
      </c>
      <c r="AT81" s="63" t="s">
        <v>140</v>
      </c>
      <c r="AU81" s="63" t="s">
        <v>141</v>
      </c>
      <c r="AV81" s="63">
        <v>1997</v>
      </c>
      <c r="AW81" s="63">
        <v>2.5089999999999999</v>
      </c>
      <c r="AX81" s="63">
        <v>0.89</v>
      </c>
      <c r="AY81" s="63">
        <v>0.81299999999999994</v>
      </c>
      <c r="AZ81" s="63">
        <v>0.74399999999999999</v>
      </c>
      <c r="BA81" s="63">
        <v>0.51800000000000002</v>
      </c>
      <c r="BB81" s="63">
        <v>0.311</v>
      </c>
      <c r="BC81" s="63">
        <v>0.17</v>
      </c>
      <c r="BD81" s="63">
        <v>0.55600000000000005</v>
      </c>
      <c r="BE81" s="63">
        <v>0.436</v>
      </c>
      <c r="BF81" s="63">
        <v>0.61799999999999999</v>
      </c>
      <c r="BG81" s="63">
        <v>0.501</v>
      </c>
      <c r="BH81" s="63">
        <v>0.58599999999999997</v>
      </c>
      <c r="BI81" s="63"/>
      <c r="BJ81" s="63" t="s">
        <v>87</v>
      </c>
      <c r="BK81" s="63" t="s">
        <v>142</v>
      </c>
      <c r="BL81" s="63" t="s">
        <v>141</v>
      </c>
      <c r="BM81" s="63">
        <v>1997</v>
      </c>
      <c r="BN81" s="63">
        <v>4.4000000000000004</v>
      </c>
      <c r="BO81" s="63">
        <v>22.7</v>
      </c>
      <c r="BP81" s="63">
        <v>36.1</v>
      </c>
      <c r="BQ81" s="63">
        <v>35.5</v>
      </c>
      <c r="BR81" s="63">
        <v>33.4</v>
      </c>
      <c r="BS81" s="63">
        <v>59.1</v>
      </c>
      <c r="BT81" s="63">
        <v>248.7</v>
      </c>
      <c r="BU81" s="63">
        <v>19.100000000000001</v>
      </c>
      <c r="BV81" s="63">
        <v>38.9</v>
      </c>
      <c r="BW81" s="63">
        <v>49.9</v>
      </c>
      <c r="BX81" s="63">
        <v>43.4</v>
      </c>
      <c r="BY81" s="63">
        <v>25.2</v>
      </c>
      <c r="BZ81" s="63"/>
      <c r="CA81" s="63">
        <f t="shared" si="0"/>
        <v>0.6958333333333333</v>
      </c>
      <c r="CB81" s="63">
        <f t="shared" si="1"/>
        <v>0.2180443560721933</v>
      </c>
      <c r="CC81" s="63">
        <f t="shared" si="2"/>
        <v>0.52603630862329809</v>
      </c>
      <c r="CD81" s="63">
        <f t="shared" si="3"/>
        <v>0.8797284894837476</v>
      </c>
    </row>
    <row r="82" spans="1:82" x14ac:dyDescent="0.25">
      <c r="A82" s="2">
        <v>1992</v>
      </c>
      <c r="B82" s="2">
        <v>0.22170000000000001</v>
      </c>
      <c r="C82" s="2">
        <v>0.65990000000000004</v>
      </c>
      <c r="D82" s="2">
        <v>0.52010000000000001</v>
      </c>
      <c r="E82" s="2">
        <v>0.54759999999999998</v>
      </c>
      <c r="F82" s="2">
        <v>0.67679999999999996</v>
      </c>
      <c r="G82" s="2">
        <v>0.23899999999999999</v>
      </c>
      <c r="H82" s="2">
        <v>0.33776838546069327</v>
      </c>
      <c r="I82" s="2">
        <v>0.47810000000000002</v>
      </c>
      <c r="J82" s="41">
        <v>-999.9</v>
      </c>
      <c r="K82" s="2">
        <v>0.56579999999999997</v>
      </c>
      <c r="L82" s="2">
        <v>0.45700000000000002</v>
      </c>
      <c r="M82" s="41">
        <v>-999.9</v>
      </c>
      <c r="N82" s="2">
        <v>0.2253</v>
      </c>
      <c r="O82" s="2">
        <v>0.45750000000000002</v>
      </c>
      <c r="P82" s="2">
        <v>0.2135</v>
      </c>
      <c r="Q82" s="2">
        <v>0.33100000000000002</v>
      </c>
      <c r="R82" s="2">
        <v>0.30559999999999998</v>
      </c>
      <c r="S82" s="2">
        <v>0.28599999999999998</v>
      </c>
      <c r="T82" s="2">
        <v>0.16919999999999999</v>
      </c>
      <c r="U82" s="2">
        <v>6.2600000000000003E-2</v>
      </c>
      <c r="V82" s="2">
        <v>0.1875</v>
      </c>
      <c r="W82" s="2">
        <v>0.48549999999999999</v>
      </c>
      <c r="X82" s="2">
        <v>8.8700000000000001E-2</v>
      </c>
      <c r="Y82" s="2">
        <v>0.33779999999999999</v>
      </c>
      <c r="Z82" s="2">
        <v>0.31109999999999999</v>
      </c>
      <c r="AA82" s="2">
        <v>0.36549999999999999</v>
      </c>
      <c r="AB82" s="2">
        <v>5.0799999999999998E-2</v>
      </c>
      <c r="AC82" s="2">
        <v>0.70230000000000004</v>
      </c>
      <c r="AD82" s="2">
        <v>0.73629999999999995</v>
      </c>
      <c r="AE82" s="62">
        <v>0.48471873963515749</v>
      </c>
      <c r="AF82" s="2">
        <v>0.48480000000000001</v>
      </c>
      <c r="AG82" s="2">
        <v>8.0399999999999999E-2</v>
      </c>
      <c r="AH82" s="2">
        <v>0.13689999999999999</v>
      </c>
      <c r="AI82" s="43">
        <v>0.50204222573007107</v>
      </c>
      <c r="AJ82" s="43">
        <v>1.3126110590440487</v>
      </c>
      <c r="AK82" s="2">
        <v>0.4803</v>
      </c>
      <c r="AL82" s="2">
        <v>0.1096</v>
      </c>
      <c r="AM82" s="2">
        <v>0.23230000000000001</v>
      </c>
      <c r="AN82" s="2">
        <v>0.55320000000000003</v>
      </c>
      <c r="AO82" s="2">
        <v>0.63109999999999999</v>
      </c>
      <c r="AP82" s="43">
        <v>0.52082076101468611</v>
      </c>
      <c r="AS82" s="63" t="s">
        <v>87</v>
      </c>
      <c r="AT82" s="63" t="s">
        <v>140</v>
      </c>
      <c r="AU82" s="63" t="s">
        <v>141</v>
      </c>
      <c r="AV82" s="63">
        <v>1998</v>
      </c>
      <c r="AW82" s="63">
        <v>0.61499999999999999</v>
      </c>
      <c r="AX82" s="63">
        <v>0.76100000000000001</v>
      </c>
      <c r="AY82" s="63">
        <v>0.77600000000000002</v>
      </c>
      <c r="AZ82" s="63">
        <v>0.55500000000000005</v>
      </c>
      <c r="BA82" s="63">
        <v>0.32900000000000001</v>
      </c>
      <c r="BB82" s="63">
        <v>0.311</v>
      </c>
      <c r="BC82" s="63">
        <v>0.42599999999999999</v>
      </c>
      <c r="BD82" s="63">
        <v>0.38100000000000001</v>
      </c>
      <c r="BE82" s="63">
        <v>0.191</v>
      </c>
      <c r="BF82" s="63">
        <v>0.32100000000000001</v>
      </c>
      <c r="BG82" s="63">
        <v>0.66400000000000003</v>
      </c>
      <c r="BH82" s="63">
        <v>0.71599999999999997</v>
      </c>
      <c r="BI82" s="63"/>
      <c r="BJ82" s="63" t="s">
        <v>87</v>
      </c>
      <c r="BK82" s="63" t="s">
        <v>142</v>
      </c>
      <c r="BL82" s="63" t="s">
        <v>141</v>
      </c>
      <c r="BM82" s="63">
        <v>1998</v>
      </c>
      <c r="BN82" s="63">
        <v>27.1</v>
      </c>
      <c r="BO82" s="63">
        <v>42.1</v>
      </c>
      <c r="BP82" s="63">
        <v>39.299999999999997</v>
      </c>
      <c r="BQ82" s="63">
        <v>66.5</v>
      </c>
      <c r="BR82" s="63">
        <v>59.5</v>
      </c>
      <c r="BS82" s="63">
        <v>133</v>
      </c>
      <c r="BT82" s="63">
        <v>71.5</v>
      </c>
      <c r="BU82" s="63">
        <v>111.3</v>
      </c>
      <c r="BV82" s="63">
        <v>32.6</v>
      </c>
      <c r="BW82" s="63">
        <v>69.400000000000006</v>
      </c>
      <c r="BX82" s="63">
        <v>43.4</v>
      </c>
      <c r="BY82" s="63">
        <v>22.3</v>
      </c>
      <c r="BZ82" s="63"/>
      <c r="CA82" s="63">
        <f t="shared" si="0"/>
        <v>0.52619358741681799</v>
      </c>
      <c r="CB82" s="63">
        <f t="shared" si="1"/>
        <v>0.36170772640911969</v>
      </c>
      <c r="CC82" s="63">
        <f t="shared" si="2"/>
        <v>0.39423383768913345</v>
      </c>
      <c r="CD82" s="63">
        <f t="shared" si="3"/>
        <v>0.70679125683060118</v>
      </c>
    </row>
    <row r="83" spans="1:82" x14ac:dyDescent="0.25">
      <c r="A83" s="2">
        <v>1993</v>
      </c>
      <c r="B83" s="2">
        <v>0.29620000000000002</v>
      </c>
      <c r="C83" s="2">
        <v>0.56279999999999997</v>
      </c>
      <c r="D83" s="2">
        <v>0.50619999999999998</v>
      </c>
      <c r="E83" s="2">
        <v>0.5736</v>
      </c>
      <c r="F83" s="2">
        <v>0.71630000000000005</v>
      </c>
      <c r="G83" s="2">
        <v>0.32200000000000001</v>
      </c>
      <c r="H83" s="2">
        <v>0.42921840958605662</v>
      </c>
      <c r="I83" s="2">
        <v>0.49490000000000001</v>
      </c>
      <c r="J83" s="2">
        <v>0.51229999999999998</v>
      </c>
      <c r="K83" s="2">
        <v>0.66469999999999996</v>
      </c>
      <c r="L83" s="41">
        <v>-999.9</v>
      </c>
      <c r="M83" s="41">
        <v>-999.9</v>
      </c>
      <c r="N83" s="2">
        <v>0.3226</v>
      </c>
      <c r="O83" s="2">
        <v>0.36380000000000001</v>
      </c>
      <c r="P83" s="2">
        <v>0.12690000000000001</v>
      </c>
      <c r="Q83" s="2">
        <v>0.34439999999999998</v>
      </c>
      <c r="R83" s="2">
        <v>0.31369999999999998</v>
      </c>
      <c r="S83" s="2">
        <v>0.20430000000000001</v>
      </c>
      <c r="T83" s="2">
        <v>0.3327</v>
      </c>
      <c r="U83" s="2">
        <v>0.43190000000000001</v>
      </c>
      <c r="V83" s="2">
        <v>0.38669999999999999</v>
      </c>
      <c r="W83" s="2">
        <v>0.39989999999999998</v>
      </c>
      <c r="X83" s="2">
        <v>0.21340000000000001</v>
      </c>
      <c r="Y83" s="2">
        <v>0.29780000000000001</v>
      </c>
      <c r="Z83" s="2">
        <v>0.24429999999999999</v>
      </c>
      <c r="AA83" s="41">
        <v>-999.9</v>
      </c>
      <c r="AB83" s="2">
        <v>9.0700000000000003E-2</v>
      </c>
      <c r="AC83" s="2">
        <v>0.58899999999999997</v>
      </c>
      <c r="AD83" s="2">
        <v>0.56559999999999999</v>
      </c>
      <c r="AE83" s="62">
        <v>0.38829881656804732</v>
      </c>
      <c r="AF83" s="2">
        <v>0.50860000000000005</v>
      </c>
      <c r="AG83" s="2">
        <v>7.8700000000000006E-2</v>
      </c>
      <c r="AH83" s="2">
        <v>5.0599999999999999E-2</v>
      </c>
      <c r="AI83" s="43">
        <v>0.67062382864792502</v>
      </c>
      <c r="AJ83" s="43">
        <v>0.77996283971159164</v>
      </c>
      <c r="AK83" s="2">
        <v>0.51819999999999999</v>
      </c>
      <c r="AL83" s="2">
        <v>3.1600000000000003E-2</v>
      </c>
      <c r="AM83" s="2">
        <v>0.10580000000000001</v>
      </c>
      <c r="AN83" s="2">
        <v>0.68940000000000001</v>
      </c>
      <c r="AO83" s="2">
        <v>0.3926</v>
      </c>
      <c r="AP83" s="43">
        <v>0.3185569318723202</v>
      </c>
      <c r="AS83" s="63" t="s">
        <v>87</v>
      </c>
      <c r="AT83" s="63" t="s">
        <v>140</v>
      </c>
      <c r="AU83" s="63" t="s">
        <v>141</v>
      </c>
      <c r="AV83" s="63">
        <v>1999</v>
      </c>
      <c r="AW83" s="63">
        <v>1.0229999999999999</v>
      </c>
      <c r="AX83" s="63">
        <v>0.86899999999999999</v>
      </c>
      <c r="AY83" s="63">
        <v>1.109</v>
      </c>
      <c r="AZ83" s="63">
        <v>0.34200000000000003</v>
      </c>
      <c r="BA83" s="63">
        <v>0.42799999999999999</v>
      </c>
      <c r="BB83" s="63">
        <v>0.23100000000000001</v>
      </c>
      <c r="BC83" s="63">
        <v>0.59299999999999997</v>
      </c>
      <c r="BD83" s="63">
        <v>0.495</v>
      </c>
      <c r="BE83" s="63">
        <v>0.214</v>
      </c>
      <c r="BF83" s="63">
        <v>0.41099999999999998</v>
      </c>
      <c r="BG83" s="63">
        <v>0.44400000000000001</v>
      </c>
      <c r="BH83" s="63">
        <v>0.84199999999999997</v>
      </c>
      <c r="BI83" s="63"/>
      <c r="BJ83" s="63" t="s">
        <v>87</v>
      </c>
      <c r="BK83" s="63" t="s">
        <v>142</v>
      </c>
      <c r="BL83" s="63" t="s">
        <v>141</v>
      </c>
      <c r="BM83" s="63">
        <v>1999</v>
      </c>
      <c r="BN83" s="63">
        <v>13.6</v>
      </c>
      <c r="BO83" s="63">
        <v>27.5</v>
      </c>
      <c r="BP83" s="63">
        <v>22.6</v>
      </c>
      <c r="BQ83" s="63">
        <v>91.6</v>
      </c>
      <c r="BR83" s="63">
        <v>36.299999999999997</v>
      </c>
      <c r="BS83" s="63">
        <v>186.8</v>
      </c>
      <c r="BT83" s="63">
        <v>34.1</v>
      </c>
      <c r="BU83" s="63">
        <v>101.9</v>
      </c>
      <c r="BV83" s="63">
        <v>30.1</v>
      </c>
      <c r="BW83" s="63">
        <v>43.4</v>
      </c>
      <c r="BX83" s="63">
        <v>46.1</v>
      </c>
      <c r="BY83" s="63">
        <v>33.299999999999997</v>
      </c>
      <c r="BZ83" s="63"/>
      <c r="CA83" s="63">
        <f t="shared" si="0"/>
        <v>0.47792026578073094</v>
      </c>
      <c r="CB83" s="63">
        <f t="shared" si="1"/>
        <v>0.3525793060718711</v>
      </c>
      <c r="CC83" s="63">
        <f t="shared" si="2"/>
        <v>0.37414046822742475</v>
      </c>
      <c r="CD83" s="63">
        <f t="shared" si="3"/>
        <v>0.88506586021505351</v>
      </c>
    </row>
    <row r="84" spans="1:82" x14ac:dyDescent="0.25">
      <c r="A84" s="2">
        <v>1994</v>
      </c>
      <c r="B84" s="2">
        <v>0.19220000000000001</v>
      </c>
      <c r="C84" s="2">
        <v>0.4037</v>
      </c>
      <c r="D84" s="2">
        <v>0.46210000000000001</v>
      </c>
      <c r="E84" s="2">
        <v>0.59130000000000005</v>
      </c>
      <c r="F84" s="2">
        <v>0.56069999999999998</v>
      </c>
      <c r="G84" s="2">
        <v>0.2893</v>
      </c>
      <c r="H84" s="2">
        <v>0.36081292059219383</v>
      </c>
      <c r="I84" s="2">
        <v>0.59850000000000003</v>
      </c>
      <c r="J84" s="2">
        <v>0.54379999999999995</v>
      </c>
      <c r="K84" s="2">
        <v>0.45290000000000002</v>
      </c>
      <c r="L84" s="41">
        <v>-999.9</v>
      </c>
      <c r="M84" s="2">
        <v>0.49959999999999999</v>
      </c>
      <c r="N84" s="2">
        <v>0.17929999999999999</v>
      </c>
      <c r="O84" s="2">
        <v>0.30409999999999998</v>
      </c>
      <c r="P84" s="2">
        <v>0.12859999999999999</v>
      </c>
      <c r="Q84" s="2">
        <v>0.25590000000000002</v>
      </c>
      <c r="R84" s="2">
        <v>0.36770000000000003</v>
      </c>
      <c r="S84" s="2">
        <v>0.26290000000000002</v>
      </c>
      <c r="T84" s="2">
        <v>0.246</v>
      </c>
      <c r="U84" s="2">
        <v>0.1774</v>
      </c>
      <c r="V84" s="2">
        <v>0.24640000000000001</v>
      </c>
      <c r="W84" s="2">
        <v>0.63880000000000003</v>
      </c>
      <c r="X84" s="2">
        <v>0.1368</v>
      </c>
      <c r="Y84" s="2">
        <v>0.29220000000000002</v>
      </c>
      <c r="Z84" s="2">
        <v>0.44779999999999998</v>
      </c>
      <c r="AA84" s="2">
        <v>0.40679999999999999</v>
      </c>
      <c r="AB84" s="2">
        <v>8.6499999999999994E-2</v>
      </c>
      <c r="AC84" s="2">
        <v>0.51570000000000005</v>
      </c>
      <c r="AD84" s="2">
        <v>0.72360000000000002</v>
      </c>
      <c r="AE84" s="62">
        <v>0.54840555338287056</v>
      </c>
      <c r="AF84" s="2">
        <v>0.38419999999999999</v>
      </c>
      <c r="AG84" s="2">
        <v>4.3099999999999999E-2</v>
      </c>
      <c r="AH84" s="2">
        <v>5.1499999999999997E-2</v>
      </c>
      <c r="AI84" s="43">
        <v>0.29048113559955174</v>
      </c>
      <c r="AJ84" s="43">
        <v>0.3553525224388735</v>
      </c>
      <c r="AK84" s="2">
        <v>0.54010000000000002</v>
      </c>
      <c r="AL84" s="2">
        <v>3.7400000000000003E-2</v>
      </c>
      <c r="AM84" s="2">
        <v>8.3699999999999997E-2</v>
      </c>
      <c r="AN84" s="2">
        <v>0.33040000000000003</v>
      </c>
      <c r="AO84" s="2">
        <v>0.41909999999999997</v>
      </c>
      <c r="AP84" s="43">
        <v>0.31593567961165048</v>
      </c>
      <c r="AS84" s="63" t="s">
        <v>87</v>
      </c>
      <c r="AT84" s="63" t="s">
        <v>140</v>
      </c>
      <c r="AU84" s="63" t="s">
        <v>141</v>
      </c>
      <c r="AV84" s="63">
        <v>2000</v>
      </c>
      <c r="AW84" s="63">
        <v>0.69899999999999995</v>
      </c>
      <c r="AX84" s="63">
        <v>0.76600000000000001</v>
      </c>
      <c r="AY84" s="63">
        <v>0.56299999999999994</v>
      </c>
      <c r="AZ84" s="63">
        <v>0.55400000000000005</v>
      </c>
      <c r="BA84" s="63">
        <v>0.52</v>
      </c>
      <c r="BB84" s="63">
        <v>0.67200000000000004</v>
      </c>
      <c r="BC84" s="63">
        <v>0.26200000000000001</v>
      </c>
      <c r="BD84" s="63">
        <v>0.73599999999999999</v>
      </c>
      <c r="BE84" s="63">
        <v>0.38500000000000001</v>
      </c>
      <c r="BF84" s="63">
        <v>1.171</v>
      </c>
      <c r="BG84" s="63">
        <v>0.432</v>
      </c>
      <c r="BH84" s="63">
        <v>0.71199999999999997</v>
      </c>
      <c r="BI84" s="63"/>
      <c r="BJ84" s="63" t="s">
        <v>87</v>
      </c>
      <c r="BK84" s="63" t="s">
        <v>142</v>
      </c>
      <c r="BL84" s="63" t="s">
        <v>141</v>
      </c>
      <c r="BM84" s="63">
        <v>2000</v>
      </c>
      <c r="BN84" s="63">
        <v>36.1</v>
      </c>
      <c r="BO84" s="63">
        <v>32</v>
      </c>
      <c r="BP84" s="63">
        <v>54.6</v>
      </c>
      <c r="BQ84" s="63">
        <v>48</v>
      </c>
      <c r="BR84" s="63">
        <v>35.200000000000003</v>
      </c>
      <c r="BS84" s="63">
        <v>25.6</v>
      </c>
      <c r="BT84" s="63">
        <v>164.7</v>
      </c>
      <c r="BU84" s="63">
        <v>51</v>
      </c>
      <c r="BV84" s="63">
        <v>48.6</v>
      </c>
      <c r="BW84" s="63">
        <v>3.5</v>
      </c>
      <c r="BX84" s="63">
        <v>44.1</v>
      </c>
      <c r="BY84" s="63">
        <v>36.299999999999997</v>
      </c>
      <c r="BZ84" s="63"/>
      <c r="CA84" s="63">
        <f t="shared" si="0"/>
        <v>0.54888098693759069</v>
      </c>
      <c r="CB84" s="63">
        <f t="shared" si="1"/>
        <v>0.40568006630750109</v>
      </c>
      <c r="CC84" s="63">
        <f t="shared" si="2"/>
        <v>0.43514241164241174</v>
      </c>
      <c r="CD84" s="63">
        <f t="shared" si="3"/>
        <v>0.72405651340996169</v>
      </c>
    </row>
    <row r="85" spans="1:82" x14ac:dyDescent="0.25">
      <c r="A85" s="2">
        <v>1995</v>
      </c>
      <c r="B85" s="2">
        <v>0.31780000000000003</v>
      </c>
      <c r="C85" s="41">
        <v>-999.9</v>
      </c>
      <c r="D85" s="2">
        <v>0.44280000000000003</v>
      </c>
      <c r="E85" s="2">
        <v>0.49580000000000002</v>
      </c>
      <c r="F85" s="2">
        <v>0.45079999999999998</v>
      </c>
      <c r="G85" s="2">
        <v>0.40670000000000001</v>
      </c>
      <c r="H85" s="2">
        <v>0.49146127366609299</v>
      </c>
      <c r="I85" s="2">
        <v>0.65210000000000001</v>
      </c>
      <c r="J85" s="2">
        <v>0.50900000000000001</v>
      </c>
      <c r="K85" s="41">
        <v>-999.9</v>
      </c>
      <c r="L85" s="2">
        <v>0.50570000000000004</v>
      </c>
      <c r="M85" s="41">
        <v>-999.9</v>
      </c>
      <c r="N85" s="2">
        <v>0.29799999999999999</v>
      </c>
      <c r="O85" s="2">
        <v>0.3483</v>
      </c>
      <c r="P85" s="2">
        <v>0.16350000000000001</v>
      </c>
      <c r="Q85" s="2">
        <v>0.24060000000000001</v>
      </c>
      <c r="R85" s="41">
        <v>-999.9</v>
      </c>
      <c r="S85" s="2">
        <v>0.22320000000000001</v>
      </c>
      <c r="T85" s="2">
        <v>0.21679999999999999</v>
      </c>
      <c r="U85" s="2">
        <v>0.19520000000000001</v>
      </c>
      <c r="V85" s="2">
        <v>0.18820000000000001</v>
      </c>
      <c r="W85" s="2">
        <v>0.56699999999999995</v>
      </c>
      <c r="X85" s="2">
        <v>0.1133</v>
      </c>
      <c r="Y85" s="2">
        <v>0.54920000000000002</v>
      </c>
      <c r="Z85" s="2">
        <v>0.4592</v>
      </c>
      <c r="AA85" s="2">
        <v>0.3664</v>
      </c>
      <c r="AB85" s="2">
        <v>6.08E-2</v>
      </c>
      <c r="AC85" s="2">
        <v>0.66320000000000001</v>
      </c>
      <c r="AD85" s="2">
        <v>0.65639999999999998</v>
      </c>
      <c r="AE85" s="62">
        <v>0.75548351648351653</v>
      </c>
      <c r="AF85" s="2">
        <v>0.43440000000000001</v>
      </c>
      <c r="AG85" s="2">
        <v>5.3699999999999998E-2</v>
      </c>
      <c r="AH85" s="2">
        <v>4.65E-2</v>
      </c>
      <c r="AI85" s="43">
        <v>0.44437442218798145</v>
      </c>
      <c r="AJ85" s="43">
        <v>0.61009286971830989</v>
      </c>
      <c r="AK85" s="2">
        <v>0.63749999999999996</v>
      </c>
      <c r="AL85" s="2">
        <v>9.8900000000000002E-2</v>
      </c>
      <c r="AM85" s="2">
        <v>0.17150000000000001</v>
      </c>
      <c r="AN85" s="2">
        <v>0.50539999999999996</v>
      </c>
      <c r="AO85" s="2">
        <v>0.61360000000000003</v>
      </c>
      <c r="AP85" s="43">
        <v>0.73035858585858593</v>
      </c>
      <c r="AS85" s="63" t="s">
        <v>87</v>
      </c>
      <c r="AT85" s="63" t="s">
        <v>140</v>
      </c>
      <c r="AU85" s="63" t="s">
        <v>141</v>
      </c>
      <c r="AV85" s="63">
        <v>2001</v>
      </c>
      <c r="AW85" s="63">
        <v>0.439</v>
      </c>
      <c r="AX85" s="63">
        <v>0.504</v>
      </c>
      <c r="AY85" s="63">
        <v>0.61899999999999999</v>
      </c>
      <c r="AZ85" s="63">
        <v>0.57699999999999996</v>
      </c>
      <c r="BA85" s="63">
        <v>0.28799999999999998</v>
      </c>
      <c r="BB85" s="63">
        <v>0.39500000000000002</v>
      </c>
      <c r="BC85" s="63">
        <v>0.29699999999999999</v>
      </c>
      <c r="BD85" s="63">
        <v>0.35699999999999998</v>
      </c>
      <c r="BE85" s="63">
        <v>0.37</v>
      </c>
      <c r="BF85" s="63">
        <v>0.64700000000000002</v>
      </c>
      <c r="BG85" s="63">
        <v>0.72399999999999998</v>
      </c>
      <c r="BH85" s="63">
        <v>0.753</v>
      </c>
      <c r="BI85" s="63"/>
      <c r="BJ85" s="63" t="s">
        <v>87</v>
      </c>
      <c r="BK85" s="63" t="s">
        <v>142</v>
      </c>
      <c r="BL85" s="63" t="s">
        <v>141</v>
      </c>
      <c r="BM85" s="63">
        <v>2001</v>
      </c>
      <c r="BN85" s="63">
        <v>33.299999999999997</v>
      </c>
      <c r="BO85" s="63">
        <v>21.4</v>
      </c>
      <c r="BP85" s="63">
        <v>28</v>
      </c>
      <c r="BQ85" s="63">
        <v>79.7</v>
      </c>
      <c r="BR85" s="63">
        <v>37.1</v>
      </c>
      <c r="BS85" s="63">
        <v>49.1</v>
      </c>
      <c r="BT85" s="63">
        <v>152.69999999999999</v>
      </c>
      <c r="BU85" s="63">
        <v>51.1</v>
      </c>
      <c r="BV85" s="63">
        <v>120.1</v>
      </c>
      <c r="BW85" s="63">
        <v>26.9</v>
      </c>
      <c r="BX85" s="63">
        <v>38</v>
      </c>
      <c r="BY85" s="63">
        <v>29.2</v>
      </c>
      <c r="BZ85" s="63"/>
      <c r="CA85" s="63">
        <f t="shared" si="0"/>
        <v>0.5110752762430939</v>
      </c>
      <c r="CB85" s="63">
        <f t="shared" si="1"/>
        <v>0.32814986160537762</v>
      </c>
      <c r="CC85" s="63">
        <f t="shared" si="2"/>
        <v>0.48299081081081074</v>
      </c>
      <c r="CD85" s="63">
        <f t="shared" si="3"/>
        <v>0.56486174016686541</v>
      </c>
    </row>
    <row r="86" spans="1:82" x14ac:dyDescent="0.25">
      <c r="A86" s="2">
        <v>1996</v>
      </c>
      <c r="B86" s="2">
        <v>0.35680000000000001</v>
      </c>
      <c r="C86" s="2">
        <v>0.47939999999999999</v>
      </c>
      <c r="D86" s="2">
        <v>0.75670000000000004</v>
      </c>
      <c r="E86" s="2">
        <v>0.50019999999999998</v>
      </c>
      <c r="F86" s="41">
        <v>-999.9</v>
      </c>
      <c r="G86" s="2">
        <v>0.37190000000000001</v>
      </c>
      <c r="H86" s="2">
        <v>0.40957613579630553</v>
      </c>
      <c r="I86" s="41">
        <v>-999.9</v>
      </c>
      <c r="J86" s="2">
        <v>0.58479999999999999</v>
      </c>
      <c r="K86" s="2">
        <v>0.5696</v>
      </c>
      <c r="L86" s="2">
        <v>0.65110000000000001</v>
      </c>
      <c r="M86" s="2">
        <v>0.30230000000000001</v>
      </c>
      <c r="N86" s="2">
        <v>0.22919999999999999</v>
      </c>
      <c r="O86" s="2">
        <v>0.59630000000000005</v>
      </c>
      <c r="P86" s="2">
        <v>0.14860000000000001</v>
      </c>
      <c r="Q86" s="2">
        <v>0.24179999999999999</v>
      </c>
      <c r="R86" s="2">
        <v>0.37240000000000001</v>
      </c>
      <c r="S86" s="2">
        <v>0.2742</v>
      </c>
      <c r="T86" s="2">
        <v>0.15390000000000001</v>
      </c>
      <c r="U86" s="2">
        <v>6.6600000000000006E-2</v>
      </c>
      <c r="V86" s="2">
        <v>0.221</v>
      </c>
      <c r="W86" s="2">
        <v>0.3402</v>
      </c>
      <c r="X86" s="2">
        <v>9.2399999999999996E-2</v>
      </c>
      <c r="Y86" s="2">
        <v>0.36599999999999999</v>
      </c>
      <c r="Z86" s="2">
        <v>0.38669999999999999</v>
      </c>
      <c r="AA86" s="2">
        <v>0.41</v>
      </c>
      <c r="AB86" s="2">
        <v>5.62E-2</v>
      </c>
      <c r="AC86" s="2">
        <v>0.60029999999999994</v>
      </c>
      <c r="AD86" s="2">
        <v>0.59809999999999997</v>
      </c>
      <c r="AE86" s="62">
        <v>0.51846118721461187</v>
      </c>
      <c r="AF86" s="2">
        <v>0.53439999999999999</v>
      </c>
      <c r="AG86" s="2">
        <v>7.0199999999999999E-2</v>
      </c>
      <c r="AH86" s="2">
        <v>5.28E-2</v>
      </c>
      <c r="AI86" s="43">
        <v>0.32619377162629759</v>
      </c>
      <c r="AJ86" s="43">
        <v>1.040182119205298</v>
      </c>
      <c r="AK86" s="41">
        <v>-999.9</v>
      </c>
      <c r="AL86" s="2">
        <v>0.13300000000000001</v>
      </c>
      <c r="AM86" s="2">
        <v>0.13969999999999999</v>
      </c>
      <c r="AN86" s="2">
        <v>0.65239999999999998</v>
      </c>
      <c r="AO86" s="2">
        <v>0.54320000000000002</v>
      </c>
      <c r="AP86" s="43">
        <v>0.55206189047261811</v>
      </c>
      <c r="AS86" s="63" t="s">
        <v>87</v>
      </c>
      <c r="AT86" s="63" t="s">
        <v>140</v>
      </c>
      <c r="AU86" s="63" t="s">
        <v>141</v>
      </c>
      <c r="AV86" s="63">
        <v>2002</v>
      </c>
      <c r="AW86" s="63">
        <v>0.43099999999999999</v>
      </c>
      <c r="AX86" s="63">
        <v>0.46800000000000003</v>
      </c>
      <c r="AY86" s="63">
        <v>0.53800000000000003</v>
      </c>
      <c r="AZ86" s="63">
        <v>1.1619999999999999</v>
      </c>
      <c r="BA86" s="63">
        <v>0.34599999999999997</v>
      </c>
      <c r="BB86" s="63">
        <v>0.28199999999999997</v>
      </c>
      <c r="BC86" s="63">
        <v>0.38900000000000001</v>
      </c>
      <c r="BD86" s="63">
        <v>0.44400000000000001</v>
      </c>
      <c r="BE86" s="63">
        <v>0.34200000000000003</v>
      </c>
      <c r="BF86" s="63">
        <v>0.34499999999999997</v>
      </c>
      <c r="BG86" s="63">
        <v>0.57599999999999996</v>
      </c>
      <c r="BH86" s="63">
        <v>1.0269999999999999</v>
      </c>
      <c r="BI86" s="63"/>
      <c r="BJ86" s="63" t="s">
        <v>87</v>
      </c>
      <c r="BK86" s="63" t="s">
        <v>142</v>
      </c>
      <c r="BL86" s="63" t="s">
        <v>141</v>
      </c>
      <c r="BM86" s="63">
        <v>2002</v>
      </c>
      <c r="BN86" s="63">
        <v>50.4</v>
      </c>
      <c r="BO86" s="63">
        <v>73.599999999999994</v>
      </c>
      <c r="BP86" s="63">
        <v>38.9</v>
      </c>
      <c r="BQ86" s="63">
        <v>17.8</v>
      </c>
      <c r="BR86" s="63">
        <v>55.7</v>
      </c>
      <c r="BS86" s="63">
        <v>72.2</v>
      </c>
      <c r="BT86" s="63">
        <v>59.7</v>
      </c>
      <c r="BU86" s="63">
        <v>45.9</v>
      </c>
      <c r="BV86" s="63">
        <v>33.6</v>
      </c>
      <c r="BW86" s="63">
        <v>73.7</v>
      </c>
      <c r="BX86" s="63">
        <v>30</v>
      </c>
      <c r="BY86" s="63">
        <v>8.9</v>
      </c>
      <c r="BZ86" s="63"/>
      <c r="CA86" s="63">
        <f t="shared" si="0"/>
        <v>0.54167259786476862</v>
      </c>
      <c r="CB86" s="63">
        <f t="shared" si="1"/>
        <v>0.35974859392575925</v>
      </c>
      <c r="CC86" s="63">
        <f t="shared" si="2"/>
        <v>0.39473925710123814</v>
      </c>
      <c r="CD86" s="63">
        <f t="shared" si="3"/>
        <v>0.4914033107599699</v>
      </c>
    </row>
    <row r="87" spans="1:82" x14ac:dyDescent="0.25">
      <c r="A87" s="2">
        <v>1997</v>
      </c>
      <c r="B87" s="2">
        <v>0.21390000000000001</v>
      </c>
      <c r="C87" s="2">
        <v>0.56469999999999998</v>
      </c>
      <c r="D87" s="2">
        <v>0.66579999999999995</v>
      </c>
      <c r="E87" s="2">
        <v>0.56379999999999997</v>
      </c>
      <c r="F87" s="2">
        <v>0.52</v>
      </c>
      <c r="G87" s="2">
        <v>0.39140000000000003</v>
      </c>
      <c r="H87" s="2">
        <v>0.35109222423146474</v>
      </c>
      <c r="I87" s="41">
        <v>-999.9</v>
      </c>
      <c r="J87" s="2">
        <v>0.53790000000000004</v>
      </c>
      <c r="K87" s="2">
        <v>0.39050000000000001</v>
      </c>
      <c r="L87" s="2">
        <v>0.67349999999999999</v>
      </c>
      <c r="M87" s="41">
        <v>-999.9</v>
      </c>
      <c r="N87" s="2">
        <v>0.15240000000000001</v>
      </c>
      <c r="O87" s="2">
        <v>0.2399</v>
      </c>
      <c r="P87" s="2">
        <v>0.1048</v>
      </c>
      <c r="Q87" s="2">
        <v>0.2261</v>
      </c>
      <c r="R87" s="2">
        <v>0.24299999999999999</v>
      </c>
      <c r="S87" s="2">
        <v>0.16839999999999999</v>
      </c>
      <c r="T87" s="2">
        <v>0.25340000000000001</v>
      </c>
      <c r="U87" s="2">
        <v>0.17599999999999999</v>
      </c>
      <c r="V87" s="2">
        <v>0.2303</v>
      </c>
      <c r="W87" s="2">
        <v>0.59560000000000002</v>
      </c>
      <c r="X87" s="2">
        <v>0.10879999999999999</v>
      </c>
      <c r="Y87" s="2">
        <v>0.48130000000000001</v>
      </c>
      <c r="Z87" s="2">
        <v>0.44719999999999999</v>
      </c>
      <c r="AA87" s="2">
        <v>0.52910000000000001</v>
      </c>
      <c r="AB87" s="2">
        <v>5.8299999999999998E-2</v>
      </c>
      <c r="AC87" s="2">
        <v>0.58819999999999995</v>
      </c>
      <c r="AD87" s="2">
        <v>0.3085</v>
      </c>
      <c r="AE87" s="62">
        <v>0.19898675877950486</v>
      </c>
      <c r="AF87" s="2">
        <v>0.52649999999999997</v>
      </c>
      <c r="AG87" s="2">
        <v>7.5700000000000003E-2</v>
      </c>
      <c r="AH87" s="2">
        <v>3.6799999999999999E-2</v>
      </c>
      <c r="AI87" s="43">
        <v>0.52603630862329809</v>
      </c>
      <c r="AJ87" s="43">
        <v>0.78500926354793898</v>
      </c>
      <c r="AK87" s="2">
        <v>0.68700000000000006</v>
      </c>
      <c r="AL87" s="2">
        <v>7.0999999999999994E-2</v>
      </c>
      <c r="AM87" s="2">
        <v>0.13339999999999999</v>
      </c>
      <c r="AN87" s="2">
        <v>0.64390000000000003</v>
      </c>
      <c r="AO87" s="2">
        <v>0.42509999999999998</v>
      </c>
      <c r="AP87" s="43">
        <v>0.35369614896318241</v>
      </c>
      <c r="AS87" s="63" t="s">
        <v>87</v>
      </c>
      <c r="AT87" s="63" t="s">
        <v>140</v>
      </c>
      <c r="AU87" s="63" t="s">
        <v>141</v>
      </c>
      <c r="AV87" s="63">
        <v>2003</v>
      </c>
      <c r="AW87" s="63">
        <v>0.59699999999999998</v>
      </c>
      <c r="AX87" s="63">
        <v>0.44</v>
      </c>
      <c r="AY87" s="63">
        <v>1.119</v>
      </c>
      <c r="AZ87" s="63">
        <v>0.38500000000000001</v>
      </c>
      <c r="BA87" s="63">
        <v>0.45300000000000001</v>
      </c>
      <c r="BB87" s="63">
        <v>0.443</v>
      </c>
      <c r="BC87" s="63">
        <v>0.47699999999999998</v>
      </c>
      <c r="BD87" s="63">
        <v>0.48199999999999998</v>
      </c>
      <c r="BE87" s="63">
        <v>0.32400000000000001</v>
      </c>
      <c r="BF87" s="63">
        <v>0.503</v>
      </c>
      <c r="BG87" s="63">
        <v>0.56799999999999995</v>
      </c>
      <c r="BH87" s="63">
        <v>0.34899999999999998</v>
      </c>
      <c r="BI87" s="63"/>
      <c r="BJ87" s="63" t="s">
        <v>87</v>
      </c>
      <c r="BK87" s="63" t="s">
        <v>142</v>
      </c>
      <c r="BL87" s="63" t="s">
        <v>141</v>
      </c>
      <c r="BM87" s="63">
        <v>2003</v>
      </c>
      <c r="BN87" s="63">
        <v>31.4</v>
      </c>
      <c r="BO87" s="63">
        <v>15.8</v>
      </c>
      <c r="BP87" s="63">
        <v>14.8</v>
      </c>
      <c r="BQ87" s="63">
        <v>29.4</v>
      </c>
      <c r="BR87" s="63">
        <v>32.299999999999997</v>
      </c>
      <c r="BS87" s="63">
        <v>54</v>
      </c>
      <c r="BT87" s="63">
        <v>35.4</v>
      </c>
      <c r="BU87" s="63">
        <v>49.3</v>
      </c>
      <c r="BV87" s="63">
        <v>50</v>
      </c>
      <c r="BW87" s="63">
        <v>49.3</v>
      </c>
      <c r="BX87" s="63">
        <v>21.5</v>
      </c>
      <c r="BY87" s="63">
        <v>57</v>
      </c>
      <c r="BZ87" s="63"/>
      <c r="CA87" s="63">
        <f t="shared" si="0"/>
        <v>0.55571372549019604</v>
      </c>
      <c r="CB87" s="63">
        <f t="shared" si="1"/>
        <v>0.46554001441961074</v>
      </c>
      <c r="CC87" s="63">
        <f t="shared" si="2"/>
        <v>0.44047930463576163</v>
      </c>
      <c r="CD87" s="63">
        <f t="shared" si="3"/>
        <v>0.43753166986564301</v>
      </c>
    </row>
    <row r="88" spans="1:82" x14ac:dyDescent="0.25">
      <c r="A88" s="2">
        <v>1998</v>
      </c>
      <c r="B88" s="2">
        <v>0.21629999999999999</v>
      </c>
      <c r="C88" s="2">
        <v>0.31490000000000001</v>
      </c>
      <c r="D88" s="2">
        <v>0.40379999999999999</v>
      </c>
      <c r="E88" s="2">
        <v>0.44429999999999997</v>
      </c>
      <c r="F88" s="2">
        <v>0.46589999999999998</v>
      </c>
      <c r="G88" s="2">
        <v>0.30840000000000001</v>
      </c>
      <c r="H88" s="2">
        <v>0.40148659700136302</v>
      </c>
      <c r="I88" s="2">
        <v>0.4199</v>
      </c>
      <c r="J88" s="2">
        <v>0.38600000000000001</v>
      </c>
      <c r="K88" s="2">
        <v>0.48409999999999997</v>
      </c>
      <c r="L88" s="2">
        <v>0.45590000000000003</v>
      </c>
      <c r="M88" s="2">
        <v>0.24149999999999999</v>
      </c>
      <c r="N88" s="2">
        <v>0.2576</v>
      </c>
      <c r="O88" s="2">
        <v>0.2792</v>
      </c>
      <c r="P88" s="2">
        <v>0.1124</v>
      </c>
      <c r="Q88" s="2">
        <v>0.19969999999999999</v>
      </c>
      <c r="R88" s="2">
        <v>0.28199999999999997</v>
      </c>
      <c r="S88" s="2">
        <v>0.2074</v>
      </c>
      <c r="T88" s="2">
        <v>0.14979999999999999</v>
      </c>
      <c r="U88" s="2">
        <v>5.3600000000000002E-2</v>
      </c>
      <c r="V88" s="2">
        <v>0.14369999999999999</v>
      </c>
      <c r="W88" s="2">
        <v>0.41749999999999998</v>
      </c>
      <c r="X88" s="2">
        <v>5.1900000000000002E-2</v>
      </c>
      <c r="Y88" s="2">
        <v>0.50939999999999996</v>
      </c>
      <c r="Z88" s="2">
        <v>0.47210000000000002</v>
      </c>
      <c r="AA88" s="2">
        <v>0.43569999999999998</v>
      </c>
      <c r="AB88" s="41">
        <v>-999.9</v>
      </c>
      <c r="AC88" s="2">
        <v>0.62180000000000002</v>
      </c>
      <c r="AD88" s="2">
        <v>0.36059999999999998</v>
      </c>
      <c r="AE88" s="62">
        <v>0.31797707537339354</v>
      </c>
      <c r="AF88" s="2">
        <v>0.44950000000000001</v>
      </c>
      <c r="AG88" s="2">
        <v>6.4799999999999996E-2</v>
      </c>
      <c r="AH88" s="2">
        <v>5.8599999999999999E-2</v>
      </c>
      <c r="AI88" s="43">
        <v>0.39423383768913345</v>
      </c>
      <c r="AJ88" s="43">
        <v>0.49462073778664001</v>
      </c>
      <c r="AK88" s="2">
        <v>0.66890000000000005</v>
      </c>
      <c r="AL88" s="2">
        <v>7.1599999999999997E-2</v>
      </c>
      <c r="AM88" s="2">
        <v>8.1100000000000005E-2</v>
      </c>
      <c r="AN88" s="2">
        <v>0.35310000000000002</v>
      </c>
      <c r="AO88" s="2">
        <v>0.49980000000000002</v>
      </c>
      <c r="AP88" s="43">
        <v>0.3117051433989097</v>
      </c>
      <c r="AS88" s="63" t="s">
        <v>87</v>
      </c>
      <c r="AT88" s="63" t="s">
        <v>140</v>
      </c>
      <c r="AU88" s="63" t="s">
        <v>141</v>
      </c>
      <c r="AV88" s="63">
        <v>2004</v>
      </c>
      <c r="AW88" s="63">
        <v>0.51400000000000001</v>
      </c>
      <c r="AX88" s="63">
        <v>0.44600000000000001</v>
      </c>
      <c r="AY88" s="63">
        <v>0.60799999999999998</v>
      </c>
      <c r="AZ88" s="63">
        <v>0.501</v>
      </c>
      <c r="BA88" s="63">
        <v>0.81499999999999995</v>
      </c>
      <c r="BB88" s="63">
        <v>0.379</v>
      </c>
      <c r="BC88" s="63">
        <v>0.433</v>
      </c>
      <c r="BD88" s="63">
        <v>0.30299999999999999</v>
      </c>
      <c r="BE88" s="63">
        <v>0.64900000000000002</v>
      </c>
      <c r="BF88" s="63">
        <v>0.378</v>
      </c>
      <c r="BG88" s="63">
        <v>0.59199999999999997</v>
      </c>
      <c r="BH88" s="63">
        <v>0.77600000000000002</v>
      </c>
      <c r="BI88" s="63"/>
      <c r="BJ88" s="63" t="s">
        <v>87</v>
      </c>
      <c r="BK88" s="63" t="s">
        <v>142</v>
      </c>
      <c r="BL88" s="63" t="s">
        <v>141</v>
      </c>
      <c r="BM88" s="63">
        <v>2004</v>
      </c>
      <c r="BN88" s="63">
        <v>30.9</v>
      </c>
      <c r="BO88" s="63">
        <v>61.9</v>
      </c>
      <c r="BP88" s="63">
        <v>34.5</v>
      </c>
      <c r="BQ88" s="63">
        <v>41.8</v>
      </c>
      <c r="BR88" s="63">
        <v>42.1</v>
      </c>
      <c r="BS88" s="63">
        <v>69.8</v>
      </c>
      <c r="BT88" s="63">
        <v>64.3</v>
      </c>
      <c r="BU88" s="63">
        <v>78.900000000000006</v>
      </c>
      <c r="BV88" s="63">
        <v>20</v>
      </c>
      <c r="BW88" s="63">
        <v>37.1</v>
      </c>
      <c r="BX88" s="63">
        <v>55.3</v>
      </c>
      <c r="BY88" s="63">
        <v>24.9</v>
      </c>
      <c r="BZ88" s="63"/>
      <c r="CA88" s="63">
        <f t="shared" si="0"/>
        <v>0.64382854729729722</v>
      </c>
      <c r="CB88" s="63">
        <f t="shared" si="1"/>
        <v>0.36714929577464789</v>
      </c>
      <c r="CC88" s="63">
        <f t="shared" si="2"/>
        <v>0.53150711743772239</v>
      </c>
      <c r="CD88" s="63">
        <f t="shared" si="3"/>
        <v>0.53366525063721326</v>
      </c>
    </row>
    <row r="89" spans="1:82" x14ac:dyDescent="0.25">
      <c r="A89" s="2">
        <v>1999</v>
      </c>
      <c r="B89" s="2">
        <v>0.24479999999999999</v>
      </c>
      <c r="C89" s="2">
        <v>0.48959999999999998</v>
      </c>
      <c r="D89" s="2">
        <v>0.55930000000000002</v>
      </c>
      <c r="E89" s="2">
        <v>0.44390000000000002</v>
      </c>
      <c r="F89" s="2">
        <v>0.72550000000000003</v>
      </c>
      <c r="G89" s="2">
        <v>0.25240000000000001</v>
      </c>
      <c r="H89" s="2">
        <v>0.38565589080459778</v>
      </c>
      <c r="I89" s="2">
        <v>0.15720000000000001</v>
      </c>
      <c r="J89" s="2">
        <v>0.56000000000000005</v>
      </c>
      <c r="K89" s="2">
        <v>0.50019999999999998</v>
      </c>
      <c r="L89" s="2">
        <v>0.82809999999999995</v>
      </c>
      <c r="M89" s="2">
        <v>0.24410000000000001</v>
      </c>
      <c r="N89" s="2">
        <v>0.23050000000000001</v>
      </c>
      <c r="O89" s="2">
        <v>0.33350000000000002</v>
      </c>
      <c r="P89" s="2">
        <v>0.14069999999999999</v>
      </c>
      <c r="Q89" s="2">
        <v>0.27950000000000003</v>
      </c>
      <c r="R89" s="2">
        <v>0.24890000000000001</v>
      </c>
      <c r="S89" s="41">
        <v>-999.9</v>
      </c>
      <c r="T89" s="2">
        <v>0.16550000000000001</v>
      </c>
      <c r="U89" s="41">
        <v>-999.9</v>
      </c>
      <c r="V89" s="41">
        <v>-999.9</v>
      </c>
      <c r="W89" s="2">
        <v>0.34079999999999999</v>
      </c>
      <c r="X89" s="2">
        <v>0.1079</v>
      </c>
      <c r="Y89" s="2">
        <v>0.37909999999999999</v>
      </c>
      <c r="Z89" s="2">
        <v>0.40479999999999999</v>
      </c>
      <c r="AA89" s="2">
        <v>0.31209999999999999</v>
      </c>
      <c r="AB89" s="41">
        <v>-999.9</v>
      </c>
      <c r="AC89" s="2">
        <v>1.7457</v>
      </c>
      <c r="AD89" s="2">
        <v>0.42920000000000003</v>
      </c>
      <c r="AE89" s="62">
        <v>0.36768830472102998</v>
      </c>
      <c r="AF89" s="2">
        <v>0.56330000000000002</v>
      </c>
      <c r="AG89" s="2">
        <v>5.5399999999999998E-2</v>
      </c>
      <c r="AH89" s="2">
        <v>7.8200000000000006E-2</v>
      </c>
      <c r="AI89" s="43">
        <v>0.37414046822742475</v>
      </c>
      <c r="AJ89" s="43">
        <v>1.0010038167938933</v>
      </c>
      <c r="AK89" s="2">
        <v>0.55400000000000005</v>
      </c>
      <c r="AL89" s="2">
        <v>8.6499999999999994E-2</v>
      </c>
      <c r="AM89" s="2">
        <v>0.17460000000000001</v>
      </c>
      <c r="AN89" s="2">
        <v>0.55500000000000005</v>
      </c>
      <c r="AO89" s="2">
        <v>0.59250000000000003</v>
      </c>
      <c r="AP89" s="43">
        <v>0.50962234042553189</v>
      </c>
      <c r="AS89" s="63" t="s">
        <v>87</v>
      </c>
      <c r="AT89" s="63" t="s">
        <v>140</v>
      </c>
      <c r="AU89" s="63" t="s">
        <v>141</v>
      </c>
      <c r="AV89" s="63">
        <v>2005</v>
      </c>
      <c r="AW89" s="63">
        <v>0.40699999999999997</v>
      </c>
      <c r="AX89" s="63">
        <v>0.442</v>
      </c>
      <c r="AY89" s="63">
        <v>0.61399999999999999</v>
      </c>
      <c r="AZ89" s="63">
        <v>0.86299999999999999</v>
      </c>
      <c r="BA89" s="63">
        <v>0.28799999999999998</v>
      </c>
      <c r="BB89" s="63">
        <v>0.47199999999999998</v>
      </c>
      <c r="BC89" s="63">
        <v>0.40899999999999997</v>
      </c>
      <c r="BD89" s="63">
        <v>0.40500000000000003</v>
      </c>
      <c r="BE89" s="63">
        <v>0.54600000000000004</v>
      </c>
      <c r="BF89" s="63">
        <v>0.84799999999999998</v>
      </c>
      <c r="BG89" s="63">
        <v>0.72399999999999998</v>
      </c>
      <c r="BH89" s="63">
        <v>0.41499999999999998</v>
      </c>
      <c r="BI89" s="63"/>
      <c r="BJ89" s="63" t="s">
        <v>87</v>
      </c>
      <c r="BK89" s="63" t="s">
        <v>142</v>
      </c>
      <c r="BL89" s="63" t="s">
        <v>141</v>
      </c>
      <c r="BM89" s="63">
        <v>2005</v>
      </c>
      <c r="BN89" s="63">
        <v>37.799999999999997</v>
      </c>
      <c r="BO89" s="63">
        <v>33.200000000000003</v>
      </c>
      <c r="BP89" s="63">
        <v>40.700000000000003</v>
      </c>
      <c r="BQ89" s="63">
        <v>16.8</v>
      </c>
      <c r="BR89" s="63">
        <v>72.8</v>
      </c>
      <c r="BS89" s="63">
        <v>44.9</v>
      </c>
      <c r="BT89" s="63">
        <v>84.1</v>
      </c>
      <c r="BU89" s="63">
        <v>34.799999999999997</v>
      </c>
      <c r="BV89" s="63">
        <v>13</v>
      </c>
      <c r="BW89" s="63">
        <v>2.9</v>
      </c>
      <c r="BX89" s="63">
        <v>25.9</v>
      </c>
      <c r="BY89" s="63">
        <v>72.5</v>
      </c>
      <c r="BZ89" s="63"/>
      <c r="CA89" s="63">
        <f t="shared" si="0"/>
        <v>0.46396469685341513</v>
      </c>
      <c r="CB89" s="63">
        <f t="shared" si="1"/>
        <v>0.42541941391941379</v>
      </c>
      <c r="CC89" s="63">
        <f t="shared" si="2"/>
        <v>0.67724401913875609</v>
      </c>
      <c r="CD89" s="63">
        <f t="shared" si="3"/>
        <v>0.41913937282229963</v>
      </c>
    </row>
    <row r="90" spans="1:82" x14ac:dyDescent="0.25">
      <c r="A90" s="2">
        <v>2000</v>
      </c>
      <c r="B90" s="2">
        <v>0.182</v>
      </c>
      <c r="C90" s="2">
        <v>0.94940000000000002</v>
      </c>
      <c r="D90" s="2">
        <v>0.72619999999999996</v>
      </c>
      <c r="E90" s="2">
        <v>0.61739999999999995</v>
      </c>
      <c r="F90" s="2">
        <v>0.81599999999999995</v>
      </c>
      <c r="G90" s="41">
        <v>-999.9</v>
      </c>
      <c r="H90" s="2">
        <v>0.27085642105263152</v>
      </c>
      <c r="I90" s="41">
        <v>-999.9</v>
      </c>
      <c r="J90" s="41">
        <v>-999.9</v>
      </c>
      <c r="K90" s="2">
        <v>0.54790000000000005</v>
      </c>
      <c r="L90" s="2">
        <v>0.59850000000000003</v>
      </c>
      <c r="M90" s="41">
        <v>-999.9</v>
      </c>
      <c r="N90" s="2">
        <v>0.22869999999999999</v>
      </c>
      <c r="O90" s="2">
        <v>0.40810000000000002</v>
      </c>
      <c r="P90" s="2">
        <v>0.16500000000000001</v>
      </c>
      <c r="Q90" s="2">
        <v>0.19980000000000001</v>
      </c>
      <c r="R90" s="2">
        <v>0.26219999999999999</v>
      </c>
      <c r="S90" s="2">
        <v>0.1981</v>
      </c>
      <c r="T90" s="2">
        <v>0.1653</v>
      </c>
      <c r="U90" s="41">
        <v>-999.9</v>
      </c>
      <c r="V90" s="41">
        <v>-999.9</v>
      </c>
      <c r="W90" s="2">
        <v>0.33510000000000001</v>
      </c>
      <c r="X90" s="41">
        <v>-999.9</v>
      </c>
      <c r="Y90" s="2">
        <v>0.48759999999999998</v>
      </c>
      <c r="Z90" s="2">
        <v>0.37380000000000002</v>
      </c>
      <c r="AA90" s="2">
        <v>0.34150000000000003</v>
      </c>
      <c r="AB90" s="41">
        <v>-999.9</v>
      </c>
      <c r="AC90" s="2">
        <v>0.41010000000000002</v>
      </c>
      <c r="AD90" s="2">
        <v>0.46550000000000002</v>
      </c>
      <c r="AE90" s="62">
        <v>0.50472402159244256</v>
      </c>
      <c r="AF90" s="2">
        <v>0.47849999999999998</v>
      </c>
      <c r="AG90" s="2">
        <v>7.9100000000000004E-2</v>
      </c>
      <c r="AH90" s="2">
        <v>5.5100000000000003E-2</v>
      </c>
      <c r="AI90" s="43">
        <v>0.43514241164241174</v>
      </c>
      <c r="AJ90" s="43">
        <v>1.047564677804296</v>
      </c>
      <c r="AK90" s="2">
        <v>0.36870000000000003</v>
      </c>
      <c r="AL90" s="2">
        <v>0.1196</v>
      </c>
      <c r="AM90" s="2">
        <v>9.5100000000000004E-2</v>
      </c>
      <c r="AN90" s="2">
        <v>0.6875</v>
      </c>
      <c r="AO90" s="2">
        <v>0.56189999999999996</v>
      </c>
      <c r="AP90" s="43">
        <v>0.52057979580870495</v>
      </c>
      <c r="AS90" s="63" t="s">
        <v>87</v>
      </c>
      <c r="AT90" s="63" t="s">
        <v>140</v>
      </c>
      <c r="AU90" s="63" t="s">
        <v>141</v>
      </c>
      <c r="AV90" s="63">
        <v>2006</v>
      </c>
      <c r="AW90" s="63">
        <v>0.58199999999999996</v>
      </c>
      <c r="AX90" s="63">
        <v>0.747</v>
      </c>
      <c r="AY90" s="63">
        <v>0.93</v>
      </c>
      <c r="AZ90" s="63">
        <v>0.71799999999999997</v>
      </c>
      <c r="BA90" s="63">
        <v>0.54900000000000004</v>
      </c>
      <c r="BB90" s="63">
        <v>0.439</v>
      </c>
      <c r="BC90" s="63">
        <v>0.57099999999999995</v>
      </c>
      <c r="BD90" s="63">
        <v>0.182</v>
      </c>
      <c r="BE90" s="63">
        <v>0.44400000000000001</v>
      </c>
      <c r="BF90" s="63">
        <v>0.55300000000000005</v>
      </c>
      <c r="BG90" s="63">
        <v>0.32100000000000001</v>
      </c>
      <c r="BH90" s="63">
        <v>0.52900000000000003</v>
      </c>
      <c r="BI90" s="63"/>
      <c r="BJ90" s="63" t="s">
        <v>87</v>
      </c>
      <c r="BK90" s="63" t="s">
        <v>142</v>
      </c>
      <c r="BL90" s="63" t="s">
        <v>141</v>
      </c>
      <c r="BM90" s="63">
        <v>2006</v>
      </c>
      <c r="BN90" s="63">
        <v>14.2</v>
      </c>
      <c r="BO90" s="63">
        <v>26.6</v>
      </c>
      <c r="BP90" s="63">
        <v>29</v>
      </c>
      <c r="BQ90" s="63">
        <v>22.2</v>
      </c>
      <c r="BR90" s="63">
        <v>43.7</v>
      </c>
      <c r="BS90" s="63">
        <v>20.8</v>
      </c>
      <c r="BT90" s="63">
        <v>14.2</v>
      </c>
      <c r="BU90" s="63">
        <v>248.1</v>
      </c>
      <c r="BV90" s="63">
        <v>18.100000000000001</v>
      </c>
      <c r="BW90" s="63">
        <v>25.6</v>
      </c>
      <c r="BX90" s="63">
        <v>41.1</v>
      </c>
      <c r="BY90" s="63">
        <v>22.8</v>
      </c>
      <c r="BZ90" s="63"/>
      <c r="CA90" s="63">
        <f t="shared" si="0"/>
        <v>0.7049620653319284</v>
      </c>
      <c r="CB90" s="63">
        <f t="shared" si="1"/>
        <v>0.22039420699399501</v>
      </c>
      <c r="CC90" s="63">
        <f t="shared" si="2"/>
        <v>0.4172912735849057</v>
      </c>
      <c r="CD90" s="63">
        <f t="shared" si="3"/>
        <v>0.63200943396226417</v>
      </c>
    </row>
    <row r="91" spans="1:82" x14ac:dyDescent="0.25">
      <c r="A91" s="2">
        <v>2001</v>
      </c>
      <c r="B91" s="2">
        <v>0.25019999999999998</v>
      </c>
      <c r="C91" s="2">
        <v>0.63519999999999999</v>
      </c>
      <c r="D91" s="2">
        <v>0.48449999999999999</v>
      </c>
      <c r="E91" s="2">
        <v>0.3533</v>
      </c>
      <c r="F91" s="41">
        <v>-999.9</v>
      </c>
      <c r="G91" s="2">
        <v>0.2087</v>
      </c>
      <c r="H91" s="60">
        <v>0.31492419664927213</v>
      </c>
      <c r="I91" s="2">
        <v>0.50060000000000004</v>
      </c>
      <c r="J91" s="41">
        <v>-999.9</v>
      </c>
      <c r="K91" s="2">
        <v>0.58299999999999996</v>
      </c>
      <c r="L91" s="2">
        <v>0.3569</v>
      </c>
      <c r="M91" s="2">
        <v>0.1125</v>
      </c>
      <c r="N91" s="2">
        <v>0.1239</v>
      </c>
      <c r="O91" s="2">
        <v>0.25719999999999998</v>
      </c>
      <c r="P91" s="2">
        <v>0.1153</v>
      </c>
      <c r="Q91" s="2">
        <v>0.2271</v>
      </c>
      <c r="R91" s="2">
        <v>0.32</v>
      </c>
      <c r="S91" s="2">
        <v>0.2954</v>
      </c>
      <c r="T91" s="2">
        <v>0.21740000000000001</v>
      </c>
      <c r="U91" s="2">
        <v>6.7000000000000004E-2</v>
      </c>
      <c r="V91" s="2">
        <v>0.15759999999999999</v>
      </c>
      <c r="W91" s="2">
        <v>0.41980000000000001</v>
      </c>
      <c r="X91" s="2">
        <v>7.6700000000000004E-2</v>
      </c>
      <c r="Y91" s="2">
        <v>0.30499999999999999</v>
      </c>
      <c r="Z91" s="2">
        <v>0.31509999999999999</v>
      </c>
      <c r="AA91" s="2">
        <v>0.43120000000000003</v>
      </c>
      <c r="AB91" s="2">
        <v>7.5200000000000003E-2</v>
      </c>
      <c r="AC91" s="2">
        <v>1.0286999999999999</v>
      </c>
      <c r="AD91" s="2">
        <v>0.44679999999999997</v>
      </c>
      <c r="AE91" s="62">
        <v>0.37152982917214189</v>
      </c>
      <c r="AF91" s="2">
        <v>0.44750000000000001</v>
      </c>
      <c r="AG91" s="2">
        <v>3.39E-2</v>
      </c>
      <c r="AH91" s="2">
        <v>2.01E-2</v>
      </c>
      <c r="AI91" s="43">
        <v>0.48299081081081074</v>
      </c>
      <c r="AJ91" s="43">
        <v>0.79211314689810342</v>
      </c>
      <c r="AK91" s="2">
        <v>0.76180000000000003</v>
      </c>
      <c r="AL91" s="2">
        <v>4.9200000000000001E-2</v>
      </c>
      <c r="AM91" s="2">
        <v>4.5199999999999997E-2</v>
      </c>
      <c r="AN91" s="2">
        <v>0.32290000000000002</v>
      </c>
      <c r="AO91" s="2">
        <v>0.25390000000000001</v>
      </c>
      <c r="AP91" s="43">
        <v>0.42202689819543754</v>
      </c>
      <c r="AS91" s="63" t="s">
        <v>87</v>
      </c>
      <c r="AT91" s="63" t="s">
        <v>140</v>
      </c>
      <c r="AU91" s="63" t="s">
        <v>141</v>
      </c>
      <c r="AV91" s="63">
        <v>2007</v>
      </c>
      <c r="AW91" s="63">
        <v>0.41599999999999998</v>
      </c>
      <c r="AX91" s="63">
        <v>0.76400000000000001</v>
      </c>
      <c r="AY91" s="63">
        <v>0.77400000000000002</v>
      </c>
      <c r="AZ91" s="63">
        <v>0.94699999999999995</v>
      </c>
      <c r="BA91" s="63">
        <v>0.48699999999999999</v>
      </c>
      <c r="BB91" s="63">
        <v>0.46400000000000002</v>
      </c>
      <c r="BC91" s="63">
        <v>0.377</v>
      </c>
      <c r="BD91" s="63">
        <v>0.46899999999999997</v>
      </c>
      <c r="BE91" s="63">
        <v>0.29499999999999998</v>
      </c>
      <c r="BF91" s="63">
        <v>1.405</v>
      </c>
      <c r="BG91" s="63">
        <v>0.66500000000000004</v>
      </c>
      <c r="BH91" s="63">
        <v>0.66700000000000004</v>
      </c>
      <c r="BI91" s="63"/>
      <c r="BJ91" s="63" t="s">
        <v>87</v>
      </c>
      <c r="BK91" s="63" t="s">
        <v>142</v>
      </c>
      <c r="BL91" s="63" t="s">
        <v>141</v>
      </c>
      <c r="BM91" s="63">
        <v>2007</v>
      </c>
      <c r="BN91" s="63">
        <v>104</v>
      </c>
      <c r="BO91" s="63">
        <v>41</v>
      </c>
      <c r="BP91" s="63">
        <v>31.9</v>
      </c>
      <c r="BQ91" s="63">
        <v>10.7</v>
      </c>
      <c r="BR91" s="63">
        <v>58.9</v>
      </c>
      <c r="BS91" s="63">
        <v>58</v>
      </c>
      <c r="BT91" s="63">
        <v>62.2</v>
      </c>
      <c r="BU91" s="63">
        <v>39.799999999999997</v>
      </c>
      <c r="BV91" s="63">
        <v>92.2</v>
      </c>
      <c r="BW91" s="63">
        <v>9.8000000000000007</v>
      </c>
      <c r="BX91" s="63">
        <v>40.200000000000003</v>
      </c>
      <c r="BY91" s="63">
        <v>8.4</v>
      </c>
      <c r="BZ91" s="63"/>
      <c r="CA91" s="63">
        <f t="shared" si="0"/>
        <v>0.62569261083743843</v>
      </c>
      <c r="CB91" s="63">
        <f t="shared" si="1"/>
        <v>0.43142250000000004</v>
      </c>
      <c r="CC91" s="63">
        <f t="shared" si="2"/>
        <v>0.4760970464135022</v>
      </c>
      <c r="CD91" s="63">
        <f t="shared" si="3"/>
        <v>0.52275619295958276</v>
      </c>
    </row>
    <row r="92" spans="1:82" x14ac:dyDescent="0.25">
      <c r="A92" s="2">
        <v>2002</v>
      </c>
      <c r="B92" s="2">
        <v>0.2097</v>
      </c>
      <c r="C92" s="41">
        <v>-999.9</v>
      </c>
      <c r="D92" s="2">
        <v>0.34350000000000003</v>
      </c>
      <c r="E92" s="2">
        <v>0.43980000000000002</v>
      </c>
      <c r="F92" s="41">
        <v>-999.9</v>
      </c>
      <c r="G92" s="2">
        <v>0.1837</v>
      </c>
      <c r="H92" s="60">
        <v>0.32502577473819189</v>
      </c>
      <c r="I92" s="2">
        <v>0.33989999999999998</v>
      </c>
      <c r="J92" s="2">
        <v>0.32229999999999998</v>
      </c>
      <c r="K92" s="2">
        <v>0.43030000000000002</v>
      </c>
      <c r="L92" s="2">
        <v>0.51880000000000004</v>
      </c>
      <c r="M92" s="2">
        <v>0.129</v>
      </c>
      <c r="N92" s="2">
        <v>0.24310000000000001</v>
      </c>
      <c r="O92" s="2">
        <v>0.29399999999999998</v>
      </c>
      <c r="P92" s="2">
        <v>0.1095</v>
      </c>
      <c r="Q92" s="2">
        <v>0.2107</v>
      </c>
      <c r="R92" s="2">
        <v>0.2989</v>
      </c>
      <c r="S92" s="2">
        <v>0.20899999999999999</v>
      </c>
      <c r="T92" s="2">
        <v>0.21990000000000001</v>
      </c>
      <c r="U92" s="2">
        <v>0.1217</v>
      </c>
      <c r="V92" s="2">
        <v>0.25990000000000002</v>
      </c>
      <c r="W92" s="2">
        <v>0.49349999999999999</v>
      </c>
      <c r="X92" s="2">
        <v>0.1255</v>
      </c>
      <c r="Y92" s="2">
        <v>0.37690000000000001</v>
      </c>
      <c r="Z92" s="2">
        <v>0.31080000000000002</v>
      </c>
      <c r="AA92" s="41">
        <v>-999.9</v>
      </c>
      <c r="AB92" s="2">
        <v>7.3599999999999999E-2</v>
      </c>
      <c r="AC92" s="2">
        <v>0.44990000000000002</v>
      </c>
      <c r="AD92" s="2">
        <v>0.4587</v>
      </c>
      <c r="AE92" s="62">
        <v>0.39957402812241521</v>
      </c>
      <c r="AF92" s="2">
        <v>0.27510000000000001</v>
      </c>
      <c r="AG92" s="2">
        <v>5.3499999999999999E-2</v>
      </c>
      <c r="AH92" s="2">
        <v>5.91E-2</v>
      </c>
      <c r="AI92" s="43">
        <v>0.39473925710123814</v>
      </c>
      <c r="AJ92" s="43">
        <v>0.69842106969205831</v>
      </c>
      <c r="AK92" s="2">
        <v>0.2626</v>
      </c>
      <c r="AL92" s="2">
        <v>8.7999999999999995E-2</v>
      </c>
      <c r="AM92" s="2">
        <v>5.0999999999999997E-2</v>
      </c>
      <c r="AN92" s="2">
        <v>0.44208240343347638</v>
      </c>
      <c r="AO92" s="2">
        <v>0.3075</v>
      </c>
      <c r="AP92" s="43">
        <v>0.33134162679425838</v>
      </c>
      <c r="AS92" s="63" t="s">
        <v>87</v>
      </c>
      <c r="AT92" s="63" t="s">
        <v>140</v>
      </c>
      <c r="AU92" s="63" t="s">
        <v>141</v>
      </c>
      <c r="AV92" s="63">
        <v>2008</v>
      </c>
      <c r="AW92" s="63">
        <v>0.44700000000000001</v>
      </c>
      <c r="AX92" s="63">
        <v>0.83</v>
      </c>
      <c r="AY92" s="63">
        <v>0.436</v>
      </c>
      <c r="AZ92" s="63">
        <v>0.56799999999999995</v>
      </c>
      <c r="BA92" s="63">
        <v>0.253</v>
      </c>
      <c r="BB92" s="63">
        <v>0.435</v>
      </c>
      <c r="BC92" s="63">
        <v>0.40100000000000002</v>
      </c>
      <c r="BD92" s="63">
        <v>0.33600000000000002</v>
      </c>
      <c r="BE92" s="63">
        <v>0.47099999999999997</v>
      </c>
      <c r="BF92" s="63">
        <v>0.60399999999999998</v>
      </c>
      <c r="BG92" s="63">
        <v>0.41699999999999998</v>
      </c>
      <c r="BH92" s="63">
        <v>0.28799999999999998</v>
      </c>
      <c r="BI92" s="63"/>
      <c r="BJ92" s="63" t="s">
        <v>87</v>
      </c>
      <c r="BK92" s="63" t="s">
        <v>142</v>
      </c>
      <c r="BL92" s="63" t="s">
        <v>141</v>
      </c>
      <c r="BM92" s="63">
        <v>2008</v>
      </c>
      <c r="BN92" s="63">
        <v>63.3</v>
      </c>
      <c r="BO92" s="63">
        <v>22</v>
      </c>
      <c r="BP92" s="63">
        <v>60.5</v>
      </c>
      <c r="BQ92" s="63">
        <v>39.6</v>
      </c>
      <c r="BR92" s="63">
        <v>87</v>
      </c>
      <c r="BS92" s="63">
        <v>55.8</v>
      </c>
      <c r="BT92" s="63">
        <v>61.8</v>
      </c>
      <c r="BU92" s="63">
        <v>75.400000000000006</v>
      </c>
      <c r="BV92" s="63">
        <v>65.7</v>
      </c>
      <c r="BW92" s="63">
        <v>32.200000000000003</v>
      </c>
      <c r="BX92" s="63">
        <v>50.8</v>
      </c>
      <c r="BY92" s="63">
        <v>44.3</v>
      </c>
      <c r="BZ92" s="63"/>
      <c r="CA92" s="63">
        <f t="shared" si="0"/>
        <v>0.37884446819882417</v>
      </c>
      <c r="CB92" s="63">
        <f t="shared" si="1"/>
        <v>0.38543626943005183</v>
      </c>
      <c r="CC92" s="63">
        <f t="shared" si="2"/>
        <v>0.48135238735709485</v>
      </c>
      <c r="CD92" s="63">
        <f t="shared" si="3"/>
        <v>0.45766589506172833</v>
      </c>
    </row>
    <row r="93" spans="1:82" x14ac:dyDescent="0.25">
      <c r="A93" s="2">
        <v>2003</v>
      </c>
      <c r="B93" s="2">
        <v>0.23930000000000001</v>
      </c>
      <c r="C93" s="2">
        <v>0.3589</v>
      </c>
      <c r="D93" s="2">
        <v>0.45040000000000002</v>
      </c>
      <c r="E93" s="2">
        <v>0.55810000000000004</v>
      </c>
      <c r="F93" s="2">
        <v>0.58509999999999995</v>
      </c>
      <c r="G93" s="2">
        <v>0.32840000000000003</v>
      </c>
      <c r="H93" s="60">
        <v>0.37529118773946357</v>
      </c>
      <c r="I93" s="2">
        <v>0.5867</v>
      </c>
      <c r="J93" s="2">
        <v>0.53380000000000005</v>
      </c>
      <c r="K93" s="2">
        <v>0.57640000000000002</v>
      </c>
      <c r="L93" s="2">
        <v>0.58430000000000004</v>
      </c>
      <c r="M93" s="2">
        <v>0.16969999999999999</v>
      </c>
      <c r="N93" s="2">
        <v>0.25390000000000001</v>
      </c>
      <c r="O93" s="2">
        <v>0.35470000000000002</v>
      </c>
      <c r="P93" s="2">
        <v>0.14779999999999999</v>
      </c>
      <c r="Q93" s="2">
        <v>0.3594</v>
      </c>
      <c r="R93" s="2">
        <v>0.44330000000000003</v>
      </c>
      <c r="S93" s="2">
        <v>0.22600000000000001</v>
      </c>
      <c r="T93" s="2">
        <v>0.253</v>
      </c>
      <c r="U93" s="2">
        <v>6.6699999999999995E-2</v>
      </c>
      <c r="V93" s="2">
        <v>0.2853</v>
      </c>
      <c r="W93" s="2">
        <v>0.51429999999999998</v>
      </c>
      <c r="X93" s="2">
        <v>0.1081</v>
      </c>
      <c r="Y93" s="2">
        <v>0.26290000000000002</v>
      </c>
      <c r="Z93" s="2">
        <v>0.28549999999999998</v>
      </c>
      <c r="AA93" s="41">
        <v>-999.9</v>
      </c>
      <c r="AB93" s="2">
        <v>0.11310000000000001</v>
      </c>
      <c r="AC93" s="2">
        <v>0.42570000000000002</v>
      </c>
      <c r="AD93" s="2">
        <v>0.4128</v>
      </c>
      <c r="AE93" s="62">
        <v>0.54049021681649934</v>
      </c>
      <c r="AF93" s="2">
        <v>0.61539999999999995</v>
      </c>
      <c r="AG93" s="2">
        <v>4.3999999999999997E-2</v>
      </c>
      <c r="AH93" s="2">
        <v>4.3200000000000002E-2</v>
      </c>
      <c r="AI93" s="43">
        <v>0.44047930463576163</v>
      </c>
      <c r="AJ93" s="43">
        <v>1.2128046109510087</v>
      </c>
      <c r="AK93" s="2">
        <v>0.1381</v>
      </c>
      <c r="AL93" s="2">
        <v>5.6000000000000001E-2</v>
      </c>
      <c r="AM93" s="2">
        <v>0.13120000000000001</v>
      </c>
      <c r="AN93" s="2">
        <v>0.34371795870666155</v>
      </c>
      <c r="AO93" s="2">
        <v>0.52339999999999998</v>
      </c>
      <c r="AP93" s="43">
        <v>0.27709102322661638</v>
      </c>
      <c r="AS93" s="63" t="s">
        <v>87</v>
      </c>
      <c r="AT93" s="63" t="s">
        <v>140</v>
      </c>
      <c r="AU93" s="63" t="s">
        <v>141</v>
      </c>
      <c r="AV93" s="63">
        <v>2009</v>
      </c>
      <c r="AW93" s="63">
        <v>0.47599999999999998</v>
      </c>
      <c r="AX93" s="63">
        <v>0.57699999999999996</v>
      </c>
      <c r="AY93" s="63">
        <v>0.40300000000000002</v>
      </c>
      <c r="AZ93" s="63">
        <v>0.31</v>
      </c>
      <c r="BA93" s="63">
        <v>0.55300000000000005</v>
      </c>
      <c r="BB93" s="63">
        <v>0.27</v>
      </c>
      <c r="BC93" s="63">
        <v>0.46</v>
      </c>
      <c r="BD93" s="63">
        <v>0.44500000000000001</v>
      </c>
      <c r="BE93" s="63">
        <v>0.36499999999999999</v>
      </c>
      <c r="BF93" s="63">
        <v>0.34200000000000003</v>
      </c>
      <c r="BG93" s="63">
        <v>0.45900000000000002</v>
      </c>
      <c r="BH93" s="63">
        <v>0.32900000000000001</v>
      </c>
      <c r="BI93" s="63"/>
      <c r="BJ93" s="63" t="s">
        <v>87</v>
      </c>
      <c r="BK93" s="63" t="s">
        <v>142</v>
      </c>
      <c r="BL93" s="63" t="s">
        <v>141</v>
      </c>
      <c r="BM93" s="63">
        <v>2009</v>
      </c>
      <c r="BN93" s="63">
        <v>22</v>
      </c>
      <c r="BO93" s="63">
        <v>31.5</v>
      </c>
      <c r="BP93" s="63">
        <v>73.900000000000006</v>
      </c>
      <c r="BQ93" s="63">
        <v>4.7</v>
      </c>
      <c r="BR93" s="63">
        <v>49.3</v>
      </c>
      <c r="BS93" s="63">
        <v>158.9</v>
      </c>
      <c r="BT93" s="63">
        <v>40.200000000000003</v>
      </c>
      <c r="BU93" s="63">
        <v>73</v>
      </c>
      <c r="BV93" s="63">
        <v>19.7</v>
      </c>
      <c r="BW93" s="63">
        <v>81.2</v>
      </c>
      <c r="BX93" s="63">
        <v>36.799999999999997</v>
      </c>
      <c r="BY93" s="63">
        <v>49.6</v>
      </c>
      <c r="BZ93" s="63"/>
      <c r="CA93" s="63">
        <f t="shared" ref="CA93:CA141" si="4">+(AY93*BP93+AZ93*BQ93+BA93*BR93)/(SUM(BP93:BR93))</f>
        <v>0.45740109460516032</v>
      </c>
      <c r="CB93" s="63">
        <f t="shared" ref="CB93:CB141" si="5">+(BB93*BS93+BC93*BT93+BD93*BU93)/(SUM(BS93:BU93))</f>
        <v>0.3450202131569276</v>
      </c>
      <c r="CC93" s="63">
        <f t="shared" ref="CC93:CC141" si="6">+(BE93*BV93+BF93*BW93+BG93*BX93)/(SUM(BV93:BX93))</f>
        <v>0.37655846042120555</v>
      </c>
      <c r="CD93" s="63">
        <f t="shared" ref="CD93:CD141" si="7">+(AW93*BN93+AX93*BO93+BH93*BY93)/(SUM(BN93:BO93,BY93))</f>
        <v>0.43613870029097968</v>
      </c>
    </row>
    <row r="94" spans="1:82" x14ac:dyDescent="0.25">
      <c r="A94" s="2">
        <v>2004</v>
      </c>
      <c r="B94" s="2">
        <v>0.25700000000000001</v>
      </c>
      <c r="C94" s="2">
        <v>0.45169999999999999</v>
      </c>
      <c r="D94" s="2">
        <v>0.48699999999999999</v>
      </c>
      <c r="E94" s="2">
        <v>0.36520000000000002</v>
      </c>
      <c r="F94" s="41">
        <v>-999.9</v>
      </c>
      <c r="G94" s="2">
        <v>0.24099999999999999</v>
      </c>
      <c r="H94" s="43">
        <v>0.2755817034187571</v>
      </c>
      <c r="I94" s="41">
        <v>-999.9</v>
      </c>
      <c r="J94" s="2">
        <v>0.40739999999999998</v>
      </c>
      <c r="K94" s="2">
        <v>0.44030000000000002</v>
      </c>
      <c r="L94" s="2">
        <v>0.37519999999999998</v>
      </c>
      <c r="M94" s="2">
        <v>0.1273</v>
      </c>
      <c r="N94" s="2">
        <v>0.2029</v>
      </c>
      <c r="O94" s="41">
        <v>-999.9</v>
      </c>
      <c r="P94" s="2">
        <v>0.12809999999999999</v>
      </c>
      <c r="Q94" s="2">
        <v>0.28739999999999999</v>
      </c>
      <c r="R94" s="2">
        <v>0.39200000000000002</v>
      </c>
      <c r="S94" s="2">
        <v>0.29809999999999998</v>
      </c>
      <c r="T94" s="2">
        <v>0.22220000000000001</v>
      </c>
      <c r="U94" s="2">
        <v>0.1066</v>
      </c>
      <c r="V94" s="2">
        <v>0.24790000000000001</v>
      </c>
      <c r="W94" s="2">
        <v>0.42380000000000001</v>
      </c>
      <c r="X94" s="2">
        <v>9.9599999999999994E-2</v>
      </c>
      <c r="Y94" s="2">
        <v>0.34489999999999998</v>
      </c>
      <c r="Z94" s="2">
        <v>0.30230000000000001</v>
      </c>
      <c r="AA94" s="2">
        <v>0.39090000000000003</v>
      </c>
      <c r="AB94" s="2">
        <v>7.3499999999999996E-2</v>
      </c>
      <c r="AC94" s="2">
        <v>0.57099999999999995</v>
      </c>
      <c r="AD94" s="2">
        <v>0.53759999999999997</v>
      </c>
      <c r="AE94" s="62">
        <v>0.417941359223301</v>
      </c>
      <c r="AF94" s="2">
        <v>0.26169999999999999</v>
      </c>
      <c r="AG94" s="2">
        <v>6.5000000000000002E-2</v>
      </c>
      <c r="AH94" s="2">
        <v>1.8599999999999998E-2</v>
      </c>
      <c r="AI94" s="43">
        <v>0.53150711743772239</v>
      </c>
      <c r="AJ94" s="43">
        <v>0.86486144814090027</v>
      </c>
      <c r="AK94" s="2">
        <v>0.71230000000000004</v>
      </c>
      <c r="AL94" s="2">
        <v>4.3099999999999999E-2</v>
      </c>
      <c r="AM94" s="41">
        <v>-999.9</v>
      </c>
      <c r="AN94" s="2">
        <v>0.38422591145833335</v>
      </c>
      <c r="AO94" s="2">
        <v>0.44340000000000002</v>
      </c>
      <c r="AP94" s="43">
        <v>0.26422839208112026</v>
      </c>
      <c r="AS94" s="63" t="s">
        <v>87</v>
      </c>
      <c r="AT94" s="63" t="s">
        <v>140</v>
      </c>
      <c r="AU94" s="63" t="s">
        <v>141</v>
      </c>
      <c r="AV94" s="63">
        <v>2010</v>
      </c>
      <c r="AW94" s="63">
        <v>0.53400000000000003</v>
      </c>
      <c r="AX94" s="63">
        <v>0.502</v>
      </c>
      <c r="AY94" s="63">
        <v>0.60899999999999999</v>
      </c>
      <c r="AZ94" s="63">
        <v>0.77500000000000002</v>
      </c>
      <c r="BA94" s="63">
        <v>0.22500000000000001</v>
      </c>
      <c r="BB94" s="63">
        <v>0.19700000000000001</v>
      </c>
      <c r="BC94" s="63">
        <v>0.28299999999999997</v>
      </c>
      <c r="BD94" s="63">
        <v>0.3</v>
      </c>
      <c r="BE94" s="63">
        <v>0.20200000000000001</v>
      </c>
      <c r="BF94" s="63">
        <v>0.58099999999999996</v>
      </c>
      <c r="BG94" s="63">
        <v>0.377</v>
      </c>
      <c r="BH94" s="63">
        <v>0.61899999999999999</v>
      </c>
      <c r="BI94" s="63"/>
      <c r="BJ94" s="63" t="s">
        <v>87</v>
      </c>
      <c r="BK94" s="63" t="s">
        <v>142</v>
      </c>
      <c r="BL94" s="63" t="s">
        <v>141</v>
      </c>
      <c r="BM94" s="63">
        <v>2010</v>
      </c>
      <c r="BN94" s="63">
        <v>30.5</v>
      </c>
      <c r="BO94" s="63">
        <v>31.1</v>
      </c>
      <c r="BP94" s="63">
        <v>23.1</v>
      </c>
      <c r="BQ94" s="63">
        <v>8</v>
      </c>
      <c r="BR94" s="63">
        <v>105.6</v>
      </c>
      <c r="BS94" s="63">
        <v>43.7</v>
      </c>
      <c r="BT94" s="63">
        <v>70.599999999999994</v>
      </c>
      <c r="BU94" s="63">
        <v>63.2</v>
      </c>
      <c r="BV94" s="63">
        <v>102.9</v>
      </c>
      <c r="BW94" s="63">
        <v>6.3</v>
      </c>
      <c r="BX94" s="63">
        <v>91</v>
      </c>
      <c r="BY94" s="63">
        <v>29.4</v>
      </c>
      <c r="BZ94" s="63"/>
      <c r="CA94" s="63">
        <f t="shared" si="4"/>
        <v>0.32207681053401616</v>
      </c>
      <c r="CB94" s="63">
        <f t="shared" si="5"/>
        <v>0.26788000000000001</v>
      </c>
      <c r="CC94" s="63">
        <f t="shared" si="6"/>
        <v>0.29347202797202798</v>
      </c>
      <c r="CD94" s="63">
        <f t="shared" si="7"/>
        <v>0.55052527472527479</v>
      </c>
    </row>
    <row r="95" spans="1:82" x14ac:dyDescent="0.25">
      <c r="A95" s="2">
        <v>2005</v>
      </c>
      <c r="B95" s="2">
        <v>0.1948</v>
      </c>
      <c r="C95" s="2">
        <v>0.61819999999999997</v>
      </c>
      <c r="D95" s="2">
        <v>0.46679999999999999</v>
      </c>
      <c r="E95" s="2">
        <v>0.33150000000000002</v>
      </c>
      <c r="F95" s="41">
        <v>-999.9</v>
      </c>
      <c r="G95" s="2">
        <v>0.21990000000000001</v>
      </c>
      <c r="H95" s="2">
        <v>0.20262649192604726</v>
      </c>
      <c r="I95" s="2">
        <v>0.4486</v>
      </c>
      <c r="J95" s="2">
        <v>0.32079999999999997</v>
      </c>
      <c r="K95" s="2">
        <v>0.53820000000000001</v>
      </c>
      <c r="L95" s="2">
        <v>0.54090000000000005</v>
      </c>
      <c r="M95" s="2">
        <v>0.19189999999999999</v>
      </c>
      <c r="N95" s="2">
        <v>0.22220000000000001</v>
      </c>
      <c r="O95" s="2">
        <v>0.53</v>
      </c>
      <c r="P95" s="2">
        <v>0.13489999999999999</v>
      </c>
      <c r="Q95" s="2">
        <v>0.36599999999999999</v>
      </c>
      <c r="R95" s="2">
        <v>0.34499999999999997</v>
      </c>
      <c r="S95" s="2">
        <v>0.25240000000000001</v>
      </c>
      <c r="T95" s="2">
        <v>0.25290000000000001</v>
      </c>
      <c r="U95" s="2">
        <v>0.12959999999999999</v>
      </c>
      <c r="V95" s="2">
        <v>0.3826</v>
      </c>
      <c r="W95" s="2">
        <v>0.36349999999999999</v>
      </c>
      <c r="X95" s="2">
        <v>6.1100000000000002E-2</v>
      </c>
      <c r="Y95" s="2">
        <v>0.3034</v>
      </c>
      <c r="Z95" s="2">
        <v>0.28010000000000002</v>
      </c>
      <c r="AA95" s="2">
        <v>0.46870000000000001</v>
      </c>
      <c r="AB95" s="41">
        <v>-999.9</v>
      </c>
      <c r="AC95" s="2">
        <v>0.52380000000000004</v>
      </c>
      <c r="AD95" s="2">
        <v>0.44579999999999997</v>
      </c>
      <c r="AE95" s="62">
        <v>0.4533656493117893</v>
      </c>
      <c r="AF95" s="2">
        <v>0.44040000000000001</v>
      </c>
      <c r="AG95" s="2">
        <v>9.6100000000000005E-2</v>
      </c>
      <c r="AH95" s="2">
        <v>3.4000000000000002E-2</v>
      </c>
      <c r="AI95" s="43">
        <v>0.67724401913875609</v>
      </c>
      <c r="AJ95" s="43">
        <v>0.6617761194029852</v>
      </c>
      <c r="AK95" s="2">
        <v>0.21609999999999999</v>
      </c>
      <c r="AL95" s="41">
        <v>-999.9</v>
      </c>
      <c r="AM95" s="2">
        <v>0.1133</v>
      </c>
      <c r="AN95" s="2">
        <v>0.67002722631877476</v>
      </c>
      <c r="AO95" s="2">
        <v>0.49809999999999999</v>
      </c>
      <c r="AP95" s="43">
        <v>0.23333070866141734</v>
      </c>
      <c r="AS95" s="63" t="s">
        <v>87</v>
      </c>
      <c r="AT95" s="63" t="s">
        <v>140</v>
      </c>
      <c r="AU95" s="63" t="s">
        <v>141</v>
      </c>
      <c r="AV95" s="63">
        <v>2011</v>
      </c>
      <c r="AW95" s="63">
        <v>0.58399999999999996</v>
      </c>
      <c r="AX95" s="63">
        <v>0.64800000000000002</v>
      </c>
      <c r="AY95" s="63">
        <v>0.71499999999999997</v>
      </c>
      <c r="AZ95" s="63">
        <v>0.40400000000000003</v>
      </c>
      <c r="BA95" s="63">
        <v>0.36799999999999999</v>
      </c>
      <c r="BB95" s="63">
        <v>0.25700000000000001</v>
      </c>
      <c r="BC95" s="63">
        <v>0.23799999999999999</v>
      </c>
      <c r="BD95" s="63">
        <v>0.40699999999999997</v>
      </c>
      <c r="BE95" s="63">
        <v>0.71499999999999997</v>
      </c>
      <c r="BF95" s="63">
        <v>0.52100000000000002</v>
      </c>
      <c r="BG95" s="63">
        <v>-9999.99</v>
      </c>
      <c r="BH95" s="63">
        <v>0.44</v>
      </c>
      <c r="BI95" s="63"/>
      <c r="BJ95" s="63" t="s">
        <v>87</v>
      </c>
      <c r="BK95" s="63" t="s">
        <v>142</v>
      </c>
      <c r="BL95" s="63" t="s">
        <v>141</v>
      </c>
      <c r="BM95" s="63">
        <v>2011</v>
      </c>
      <c r="BN95" s="63">
        <v>42</v>
      </c>
      <c r="BO95" s="63">
        <v>27.2</v>
      </c>
      <c r="BP95" s="63">
        <v>6.3</v>
      </c>
      <c r="BQ95" s="63">
        <v>27.8</v>
      </c>
      <c r="BR95" s="63">
        <v>50.1</v>
      </c>
      <c r="BS95" s="63">
        <v>49.2</v>
      </c>
      <c r="BT95" s="63">
        <v>240.5</v>
      </c>
      <c r="BU95" s="63">
        <v>42.4</v>
      </c>
      <c r="BV95" s="63">
        <v>7.1</v>
      </c>
      <c r="BW95" s="63">
        <v>19.5</v>
      </c>
      <c r="BX95" s="63">
        <v>0</v>
      </c>
      <c r="BY95" s="63">
        <v>53.1</v>
      </c>
      <c r="BZ95" s="63"/>
      <c r="CA95" s="63">
        <f t="shared" si="4"/>
        <v>0.40584916864608073</v>
      </c>
      <c r="CB95" s="63">
        <f t="shared" si="5"/>
        <v>0.26239144835892803</v>
      </c>
      <c r="CC95" s="63">
        <f t="shared" si="6"/>
        <v>0.57278195488721795</v>
      </c>
      <c r="CD95" s="63">
        <f t="shared" si="7"/>
        <v>0.5357121831561733</v>
      </c>
    </row>
    <row r="96" spans="1:82" x14ac:dyDescent="0.25">
      <c r="A96" s="2">
        <v>2006</v>
      </c>
      <c r="B96" s="2">
        <v>0.18329999999999999</v>
      </c>
      <c r="C96" s="2">
        <v>0.40820000000000001</v>
      </c>
      <c r="D96" s="2">
        <v>0.51990000000000003</v>
      </c>
      <c r="E96" s="2">
        <v>0.48559999999999998</v>
      </c>
      <c r="F96" s="2">
        <v>0.37630000000000002</v>
      </c>
      <c r="G96" s="2">
        <v>0.18110000000000001</v>
      </c>
      <c r="H96" s="2">
        <v>0.21845818419516158</v>
      </c>
      <c r="I96" s="2">
        <v>0.48880000000000001</v>
      </c>
      <c r="J96" s="2">
        <v>0.3871</v>
      </c>
      <c r="K96" s="2">
        <v>0.63719999999999999</v>
      </c>
      <c r="L96" s="2">
        <v>0.50290000000000001</v>
      </c>
      <c r="M96" s="2">
        <v>0.20280000000000001</v>
      </c>
      <c r="N96" s="2">
        <v>0.23350000000000001</v>
      </c>
      <c r="O96" s="2">
        <v>0.32479999999999998</v>
      </c>
      <c r="P96" s="2">
        <v>0.10879999999999999</v>
      </c>
      <c r="Q96" s="2">
        <v>0.25869999999999999</v>
      </c>
      <c r="R96" s="2">
        <v>0.32819999999999999</v>
      </c>
      <c r="S96" s="41">
        <v>-999.9</v>
      </c>
      <c r="T96" s="2">
        <v>0.1623</v>
      </c>
      <c r="U96" s="2">
        <v>7.9500000000000001E-2</v>
      </c>
      <c r="V96" s="2">
        <v>0.23669999999999999</v>
      </c>
      <c r="W96" s="2">
        <v>0.34799999999999998</v>
      </c>
      <c r="X96" s="2">
        <v>0.1187</v>
      </c>
      <c r="Y96" s="2">
        <v>0.26579999999999998</v>
      </c>
      <c r="Z96" s="2">
        <v>0.37030000000000002</v>
      </c>
      <c r="AA96" s="2">
        <v>0.26679999999999998</v>
      </c>
      <c r="AB96" s="2">
        <v>7.2800000000000004E-2</v>
      </c>
      <c r="AC96" s="2">
        <v>0.38350000000000001</v>
      </c>
      <c r="AD96" s="2">
        <v>0.432</v>
      </c>
      <c r="AE96" s="62">
        <v>0.38796035849706995</v>
      </c>
      <c r="AF96" s="2">
        <v>0.40460000000000002</v>
      </c>
      <c r="AG96" s="2">
        <v>9.2600000000000002E-2</v>
      </c>
      <c r="AH96" s="2">
        <v>5.8500000000000003E-2</v>
      </c>
      <c r="AI96" s="43">
        <v>0.4172912735849057</v>
      </c>
      <c r="AJ96" s="43">
        <v>1.0547632327831531</v>
      </c>
      <c r="AK96" s="2">
        <v>0.46689999999999998</v>
      </c>
      <c r="AL96" s="2">
        <v>9.3299999999999994E-2</v>
      </c>
      <c r="AM96" s="2">
        <v>0.113</v>
      </c>
      <c r="AN96" s="2">
        <v>0.26794370370370368</v>
      </c>
      <c r="AO96" s="2">
        <v>0.47639999999999999</v>
      </c>
      <c r="AP96" s="43">
        <v>0.23313956310679609</v>
      </c>
      <c r="AS96" s="63" t="s">
        <v>87</v>
      </c>
      <c r="AT96" s="63" t="s">
        <v>140</v>
      </c>
      <c r="AU96" s="63" t="s">
        <v>141</v>
      </c>
      <c r="AV96" s="63">
        <v>2012</v>
      </c>
      <c r="AW96" s="63">
        <v>0.443</v>
      </c>
      <c r="AX96" s="63">
        <v>0.51200000000000001</v>
      </c>
      <c r="AY96" s="63">
        <v>0.69399999999999995</v>
      </c>
      <c r="AZ96" s="63">
        <v>0.40500000000000003</v>
      </c>
      <c r="BA96" s="63">
        <v>0.442</v>
      </c>
      <c r="BB96" s="63">
        <v>0.221</v>
      </c>
      <c r="BC96" s="63">
        <v>0.34399999999999997</v>
      </c>
      <c r="BD96" s="63">
        <v>0.41799999999999998</v>
      </c>
      <c r="BE96" s="63">
        <v>1.028</v>
      </c>
      <c r="BF96" s="63">
        <v>0.314</v>
      </c>
      <c r="BG96" s="63">
        <v>0.27100000000000002</v>
      </c>
      <c r="BH96" s="63">
        <v>0.71799999999999997</v>
      </c>
      <c r="BI96" s="63"/>
      <c r="BJ96" s="63" t="s">
        <v>87</v>
      </c>
      <c r="BK96" s="63" t="s">
        <v>142</v>
      </c>
      <c r="BL96" s="63" t="s">
        <v>141</v>
      </c>
      <c r="BM96" s="64">
        <v>2012</v>
      </c>
      <c r="BN96" s="64">
        <v>53.3</v>
      </c>
      <c r="BO96" s="64">
        <v>22</v>
      </c>
      <c r="BP96" s="64">
        <v>23.8</v>
      </c>
      <c r="BQ96" s="64">
        <v>26</v>
      </c>
      <c r="BR96" s="64">
        <v>54.7</v>
      </c>
      <c r="BS96" s="64">
        <v>97.8</v>
      </c>
      <c r="BT96" s="64">
        <v>98.1</v>
      </c>
      <c r="BU96" s="64">
        <v>50.6</v>
      </c>
      <c r="BV96" s="64">
        <v>11.9</v>
      </c>
      <c r="BW96" s="64">
        <v>60.9</v>
      </c>
      <c r="BX96" s="64">
        <v>23.1</v>
      </c>
      <c r="BY96" s="64">
        <v>25.3</v>
      </c>
      <c r="BZ96" s="64"/>
      <c r="CA96" s="64">
        <f t="shared" si="4"/>
        <v>0.49018755980861245</v>
      </c>
      <c r="CB96" s="64">
        <f t="shared" si="5"/>
        <v>0.31038945233265725</v>
      </c>
      <c r="CC96" s="64">
        <f t="shared" si="6"/>
        <v>0.39224087591240869</v>
      </c>
      <c r="CD96" s="64">
        <f t="shared" si="7"/>
        <v>0.52724950298210738</v>
      </c>
    </row>
    <row r="97" spans="1:82" x14ac:dyDescent="0.25">
      <c r="A97" s="2">
        <v>2007</v>
      </c>
      <c r="B97" s="2">
        <v>0.29970000000000002</v>
      </c>
      <c r="C97" s="2">
        <v>0.40139999999999998</v>
      </c>
      <c r="D97" s="2">
        <v>0.35870000000000002</v>
      </c>
      <c r="E97" s="2">
        <v>0.62109999999999999</v>
      </c>
      <c r="F97" s="2">
        <v>0.37980000000000003</v>
      </c>
      <c r="G97" s="2">
        <v>0.34139999999999998</v>
      </c>
      <c r="H97" s="2">
        <v>0.29793449406918648</v>
      </c>
      <c r="I97" s="2">
        <v>0.30070000000000002</v>
      </c>
      <c r="J97" s="2">
        <v>0.3649</v>
      </c>
      <c r="K97" s="2">
        <v>0.34449999999999997</v>
      </c>
      <c r="L97" s="41">
        <v>-999.9</v>
      </c>
      <c r="M97" s="2">
        <v>0.23699999999999999</v>
      </c>
      <c r="N97" s="2">
        <v>0.21579999999999999</v>
      </c>
      <c r="O97" s="2">
        <v>0.34570000000000001</v>
      </c>
      <c r="P97" s="2">
        <v>0.14369999999999999</v>
      </c>
      <c r="Q97" s="2">
        <v>0.39779999999999999</v>
      </c>
      <c r="R97" s="2">
        <v>0.67490000000000006</v>
      </c>
      <c r="S97" s="2">
        <v>0.38550000000000001</v>
      </c>
      <c r="T97" s="2">
        <v>0.3095</v>
      </c>
      <c r="U97" s="2">
        <v>0.105</v>
      </c>
      <c r="V97" s="2">
        <v>0.41249999999999998</v>
      </c>
      <c r="W97" s="2">
        <v>0.40760000000000002</v>
      </c>
      <c r="X97" s="2">
        <v>6.2700000000000006E-2</v>
      </c>
      <c r="Y97" s="2">
        <v>0.40189999999999998</v>
      </c>
      <c r="Z97" s="2">
        <v>0.39760000000000001</v>
      </c>
      <c r="AA97" s="2">
        <v>0.39029999999999998</v>
      </c>
      <c r="AB97" s="2">
        <v>0.1018</v>
      </c>
      <c r="AC97" s="2">
        <v>0.42949999999999999</v>
      </c>
      <c r="AD97" s="2">
        <v>0.40339999999999998</v>
      </c>
      <c r="AE97" s="62">
        <v>0.37993322734499207</v>
      </c>
      <c r="AF97" s="2">
        <v>0.48730000000000001</v>
      </c>
      <c r="AG97" s="2">
        <v>5.1900000000000002E-2</v>
      </c>
      <c r="AH97" s="2">
        <v>2.1100000000000001E-2</v>
      </c>
      <c r="AI97" s="43">
        <v>0.4760970464135022</v>
      </c>
      <c r="AJ97" s="43">
        <v>0.79842296511627897</v>
      </c>
      <c r="AK97" s="2">
        <v>0.39989999999999998</v>
      </c>
      <c r="AL97" s="41">
        <v>-999.9</v>
      </c>
      <c r="AM97" s="2">
        <v>0.1666</v>
      </c>
      <c r="AN97" s="2">
        <v>0.35458598726114648</v>
      </c>
      <c r="AO97" s="2">
        <v>0.3972</v>
      </c>
      <c r="AP97" s="43">
        <v>0.21689200180750112</v>
      </c>
      <c r="AS97" s="63" t="s">
        <v>88</v>
      </c>
      <c r="AT97" s="63" t="s">
        <v>140</v>
      </c>
      <c r="AU97" s="63" t="s">
        <v>141</v>
      </c>
      <c r="AV97" s="63">
        <v>1991</v>
      </c>
      <c r="AW97" s="63">
        <v>0.65500000000000003</v>
      </c>
      <c r="AX97" s="63">
        <v>1.9790000000000001</v>
      </c>
      <c r="AY97" s="63">
        <v>1.446</v>
      </c>
      <c r="AZ97" s="63">
        <v>0.69699999999999995</v>
      </c>
      <c r="BA97" s="63">
        <v>0.86599999999999999</v>
      </c>
      <c r="BB97" s="63">
        <v>0.65800000000000003</v>
      </c>
      <c r="BC97" s="63">
        <v>0.52600000000000002</v>
      </c>
      <c r="BD97" s="63">
        <v>-9999.99</v>
      </c>
      <c r="BE97" s="63">
        <v>1.405</v>
      </c>
      <c r="BF97" s="63">
        <v>1.119</v>
      </c>
      <c r="BG97" s="63">
        <v>0.57099999999999995</v>
      </c>
      <c r="BH97" s="63">
        <v>0.378</v>
      </c>
      <c r="BI97" s="63"/>
      <c r="BJ97" s="63" t="s">
        <v>88</v>
      </c>
      <c r="BK97" s="63" t="s">
        <v>142</v>
      </c>
      <c r="BL97" s="63" t="s">
        <v>141</v>
      </c>
      <c r="BM97" s="63">
        <v>1991</v>
      </c>
      <c r="BN97" s="63">
        <v>31.5</v>
      </c>
      <c r="BO97" s="63">
        <v>55.3</v>
      </c>
      <c r="BP97" s="63">
        <v>49.3</v>
      </c>
      <c r="BQ97" s="63">
        <v>56.9</v>
      </c>
      <c r="BR97" s="63">
        <v>100.3</v>
      </c>
      <c r="BS97" s="63">
        <v>103</v>
      </c>
      <c r="BT97" s="63">
        <v>148.5</v>
      </c>
      <c r="BU97" s="63">
        <v>0</v>
      </c>
      <c r="BV97" s="63">
        <v>31.2</v>
      </c>
      <c r="BW97" s="63">
        <v>21.1</v>
      </c>
      <c r="BX97" s="63">
        <v>70.2</v>
      </c>
      <c r="BY97" s="63">
        <v>122.9</v>
      </c>
      <c r="BZ97" s="63"/>
      <c r="CA97" s="63">
        <f t="shared" si="4"/>
        <v>0.95790266343825659</v>
      </c>
      <c r="CB97" s="63">
        <f t="shared" si="5"/>
        <v>0.58005964214711725</v>
      </c>
      <c r="CC97" s="63">
        <f t="shared" si="6"/>
        <v>0.87780489795918359</v>
      </c>
      <c r="CD97" s="63">
        <f t="shared" si="7"/>
        <v>0.84180925131139728</v>
      </c>
    </row>
    <row r="98" spans="1:82" x14ac:dyDescent="0.25">
      <c r="A98" s="2">
        <v>2008</v>
      </c>
      <c r="B98" s="2">
        <v>0.24299999999999999</v>
      </c>
      <c r="C98" s="2">
        <v>0.44390000000000002</v>
      </c>
      <c r="D98" s="41">
        <v>-999.9</v>
      </c>
      <c r="E98" s="41">
        <v>-999.9</v>
      </c>
      <c r="F98" s="2">
        <v>0.47599999999999998</v>
      </c>
      <c r="G98" s="2">
        <v>0.20349999999999999</v>
      </c>
      <c r="H98" s="2">
        <v>0.21634237771907738</v>
      </c>
      <c r="I98" s="2">
        <v>0.37090000000000001</v>
      </c>
      <c r="J98" s="2">
        <v>0.35670000000000002</v>
      </c>
      <c r="K98" s="2">
        <v>0.41039999999999999</v>
      </c>
      <c r="L98" s="2">
        <v>0.38369999999999999</v>
      </c>
      <c r="M98" s="2">
        <v>0.22439999999999999</v>
      </c>
      <c r="N98" s="2">
        <v>0.19620000000000001</v>
      </c>
      <c r="O98" s="2">
        <v>0.38519999999999999</v>
      </c>
      <c r="P98" s="2">
        <v>0.1016</v>
      </c>
      <c r="Q98" s="2">
        <v>0.1573</v>
      </c>
      <c r="R98" s="2">
        <v>0.20699999999999999</v>
      </c>
      <c r="S98" s="2">
        <v>0.18160000000000001</v>
      </c>
      <c r="T98" s="2">
        <v>0.1052</v>
      </c>
      <c r="U98" s="2">
        <v>2.9399999999999999E-2</v>
      </c>
      <c r="V98" s="2">
        <v>0.12540000000000001</v>
      </c>
      <c r="W98" s="2">
        <v>0.24610000000000001</v>
      </c>
      <c r="X98" s="2">
        <v>3.1699999999999999E-2</v>
      </c>
      <c r="Y98" s="2">
        <v>0.26640000000000003</v>
      </c>
      <c r="Z98" s="2">
        <v>0.29880000000000001</v>
      </c>
      <c r="AA98" s="41">
        <v>-999.9</v>
      </c>
      <c r="AB98" s="2">
        <v>6.2E-2</v>
      </c>
      <c r="AC98" s="2">
        <v>0.40539999999999998</v>
      </c>
      <c r="AD98" s="2">
        <v>0.29449999999999998</v>
      </c>
      <c r="AE98" s="62">
        <v>0.33889742857142852</v>
      </c>
      <c r="AF98" s="2">
        <v>0.25900000000000001</v>
      </c>
      <c r="AG98" s="2">
        <v>4.4400000000000002E-2</v>
      </c>
      <c r="AH98" s="2">
        <v>8.0100000000000005E-2</v>
      </c>
      <c r="AI98" s="43">
        <v>0.48135238735709485</v>
      </c>
      <c r="AJ98" s="43">
        <v>0.79590010897203045</v>
      </c>
      <c r="AK98" s="2">
        <v>0.37359999999999999</v>
      </c>
      <c r="AL98" s="2">
        <v>6.0100000000000001E-2</v>
      </c>
      <c r="AM98" s="2">
        <v>0.1353</v>
      </c>
      <c r="AN98" s="2">
        <v>0.78301832315380349</v>
      </c>
      <c r="AO98" s="2">
        <v>0.39200000000000002</v>
      </c>
      <c r="AP98" s="43">
        <v>0.2731797497155859</v>
      </c>
      <c r="AS98" s="63" t="s">
        <v>88</v>
      </c>
      <c r="AT98" s="63" t="s">
        <v>140</v>
      </c>
      <c r="AU98" s="63" t="s">
        <v>141</v>
      </c>
      <c r="AV98" s="63">
        <v>1992</v>
      </c>
      <c r="AW98" s="63">
        <v>0.34300000000000003</v>
      </c>
      <c r="AX98" s="63">
        <v>0.38400000000000001</v>
      </c>
      <c r="AY98" s="63">
        <v>0.52600000000000002</v>
      </c>
      <c r="AZ98" s="63">
        <v>0.77400000000000002</v>
      </c>
      <c r="BA98" s="63">
        <v>0.505</v>
      </c>
      <c r="BB98" s="63">
        <v>0.68</v>
      </c>
      <c r="BC98" s="63">
        <v>0.34799999999999998</v>
      </c>
      <c r="BD98" s="63">
        <v>0.47899999999999998</v>
      </c>
      <c r="BE98" s="63">
        <v>0.89900000000000002</v>
      </c>
      <c r="BF98" s="63">
        <v>1.345</v>
      </c>
      <c r="BG98" s="63">
        <v>1.538</v>
      </c>
      <c r="BH98" s="63">
        <v>1.4890000000000001</v>
      </c>
      <c r="BI98" s="63"/>
      <c r="BJ98" s="63" t="s">
        <v>88</v>
      </c>
      <c r="BK98" s="63" t="s">
        <v>142</v>
      </c>
      <c r="BL98" s="63" t="s">
        <v>141</v>
      </c>
      <c r="BM98" s="63">
        <v>1992</v>
      </c>
      <c r="BN98" s="63">
        <v>52.2</v>
      </c>
      <c r="BO98" s="63">
        <v>133.9</v>
      </c>
      <c r="BP98" s="63">
        <v>101.9</v>
      </c>
      <c r="BQ98" s="63">
        <v>28.6</v>
      </c>
      <c r="BR98" s="63">
        <v>35.1</v>
      </c>
      <c r="BS98" s="63">
        <v>73.3</v>
      </c>
      <c r="BT98" s="63">
        <v>71.3</v>
      </c>
      <c r="BU98" s="63">
        <v>33.6</v>
      </c>
      <c r="BV98" s="63">
        <v>42.5</v>
      </c>
      <c r="BW98" s="63">
        <v>108.5</v>
      </c>
      <c r="BX98" s="63">
        <v>62.4</v>
      </c>
      <c r="BY98" s="63">
        <v>33.5</v>
      </c>
      <c r="BZ98" s="63"/>
      <c r="CA98" s="63">
        <f t="shared" si="4"/>
        <v>0.56437983091787447</v>
      </c>
      <c r="CB98" s="63">
        <f t="shared" si="5"/>
        <v>0.5092637485970819</v>
      </c>
      <c r="CC98" s="63">
        <f t="shared" si="6"/>
        <v>1.3126110590440487</v>
      </c>
      <c r="CD98" s="63">
        <f t="shared" si="7"/>
        <v>0.54282194899817848</v>
      </c>
    </row>
    <row r="99" spans="1:82" x14ac:dyDescent="0.25">
      <c r="A99" s="2">
        <v>2009</v>
      </c>
      <c r="B99" s="2">
        <v>0.2064</v>
      </c>
      <c r="C99" s="2">
        <v>0.53410000000000002</v>
      </c>
      <c r="D99" s="2">
        <v>0.4703</v>
      </c>
      <c r="E99" s="41">
        <v>-999.9</v>
      </c>
      <c r="F99" s="2">
        <v>0.28460000000000002</v>
      </c>
      <c r="G99" s="2">
        <v>0.21959999999999999</v>
      </c>
      <c r="H99" s="2">
        <v>0.17523319552110247</v>
      </c>
      <c r="I99" s="2">
        <v>0.30840000000000001</v>
      </c>
      <c r="J99" s="2">
        <v>0.32529999999999998</v>
      </c>
      <c r="K99" s="2">
        <v>0.44030000000000002</v>
      </c>
      <c r="L99" s="2">
        <v>0.33950000000000002</v>
      </c>
      <c r="M99" s="2">
        <v>0.14249999999999999</v>
      </c>
      <c r="N99" s="2">
        <v>0.21729999999999999</v>
      </c>
      <c r="O99" s="2">
        <v>0.23180000000000001</v>
      </c>
      <c r="P99" s="2">
        <v>9.7500000000000003E-2</v>
      </c>
      <c r="Q99" s="2">
        <v>0.18140000000000001</v>
      </c>
      <c r="R99" s="2">
        <v>0.1837</v>
      </c>
      <c r="S99" s="2">
        <v>0.1802</v>
      </c>
      <c r="T99" s="2">
        <v>2.3900000000000001E-2</v>
      </c>
      <c r="U99" s="2">
        <v>6.5500000000000003E-2</v>
      </c>
      <c r="V99" s="2">
        <v>0.13750000000000001</v>
      </c>
      <c r="W99" s="2">
        <v>0.33350000000000002</v>
      </c>
      <c r="X99" s="2">
        <v>7.5899999999999995E-2</v>
      </c>
      <c r="Y99" s="2">
        <v>0.3377</v>
      </c>
      <c r="Z99" s="2">
        <v>0.31850000000000001</v>
      </c>
      <c r="AA99" s="2">
        <v>0.35499999999999998</v>
      </c>
      <c r="AB99" s="2">
        <v>7.7499999999999999E-2</v>
      </c>
      <c r="AC99" s="2">
        <v>0.45650000000000002</v>
      </c>
      <c r="AD99" s="2">
        <v>0.67159999999999997</v>
      </c>
      <c r="AE99" s="62">
        <v>0.29429640947287999</v>
      </c>
      <c r="AF99" s="2">
        <v>0.35589999999999999</v>
      </c>
      <c r="AG99" s="2">
        <v>3.4599999999999999E-2</v>
      </c>
      <c r="AH99" s="2">
        <v>1.8700000000000001E-2</v>
      </c>
      <c r="AI99" s="43">
        <v>0.37655846042120555</v>
      </c>
      <c r="AJ99" s="43">
        <v>0.76799173932996789</v>
      </c>
      <c r="AK99" s="2">
        <v>0.2414</v>
      </c>
      <c r="AL99" s="2">
        <v>5.4699999999999999E-2</v>
      </c>
      <c r="AM99" s="2">
        <v>0.13009999999999999</v>
      </c>
      <c r="AN99" s="2">
        <v>0.30809919316563839</v>
      </c>
      <c r="AO99" s="2">
        <v>0.3236</v>
      </c>
      <c r="AP99" s="43">
        <v>0.19967353535353538</v>
      </c>
      <c r="AS99" s="63" t="s">
        <v>88</v>
      </c>
      <c r="AT99" s="63" t="s">
        <v>140</v>
      </c>
      <c r="AU99" s="63" t="s">
        <v>141</v>
      </c>
      <c r="AV99" s="63">
        <v>1993</v>
      </c>
      <c r="AW99" s="63">
        <v>0.76500000000000001</v>
      </c>
      <c r="AX99" s="63">
        <v>0.58199999999999996</v>
      </c>
      <c r="AY99" s="63">
        <v>1.0860000000000001</v>
      </c>
      <c r="AZ99" s="63">
        <v>1.0840000000000001</v>
      </c>
      <c r="BA99" s="63">
        <v>0.748</v>
      </c>
      <c r="BB99" s="63">
        <v>1.048</v>
      </c>
      <c r="BC99" s="63">
        <v>1.0329999999999999</v>
      </c>
      <c r="BD99" s="63">
        <v>1.129</v>
      </c>
      <c r="BE99" s="63">
        <v>0.92900000000000005</v>
      </c>
      <c r="BF99" s="63">
        <v>0.68700000000000006</v>
      </c>
      <c r="BG99" s="63">
        <v>0.73499999999999999</v>
      </c>
      <c r="BH99" s="63">
        <v>0.77500000000000002</v>
      </c>
      <c r="BI99" s="63"/>
      <c r="BJ99" s="63" t="s">
        <v>88</v>
      </c>
      <c r="BK99" s="63" t="s">
        <v>142</v>
      </c>
      <c r="BL99" s="63" t="s">
        <v>141</v>
      </c>
      <c r="BM99" s="63">
        <v>1993</v>
      </c>
      <c r="BN99" s="63">
        <v>119.1</v>
      </c>
      <c r="BO99" s="63">
        <v>92.3</v>
      </c>
      <c r="BP99" s="63">
        <v>101.7</v>
      </c>
      <c r="BQ99" s="63">
        <v>20.9</v>
      </c>
      <c r="BR99" s="63">
        <v>89.4</v>
      </c>
      <c r="BS99" s="63">
        <v>60.7</v>
      </c>
      <c r="BT99" s="63">
        <v>84.1</v>
      </c>
      <c r="BU99" s="63">
        <v>36.700000000000003</v>
      </c>
      <c r="BV99" s="63">
        <v>55</v>
      </c>
      <c r="BW99" s="63">
        <v>53.4</v>
      </c>
      <c r="BX99" s="63">
        <v>71.900000000000006</v>
      </c>
      <c r="BY99" s="63">
        <v>267.5</v>
      </c>
      <c r="BZ99" s="63"/>
      <c r="CA99" s="63">
        <f t="shared" si="4"/>
        <v>0.94326886792452835</v>
      </c>
      <c r="CB99" s="63">
        <f t="shared" si="5"/>
        <v>1.0574280991735538</v>
      </c>
      <c r="CC99" s="63">
        <f t="shared" si="6"/>
        <v>0.77996283971159164</v>
      </c>
      <c r="CD99" s="63">
        <f t="shared" si="7"/>
        <v>0.73531551472123624</v>
      </c>
    </row>
    <row r="100" spans="1:82" x14ac:dyDescent="0.25">
      <c r="A100" s="2">
        <v>2010</v>
      </c>
      <c r="B100" s="2">
        <v>0.2989</v>
      </c>
      <c r="C100" s="2">
        <v>0.33450000000000002</v>
      </c>
      <c r="D100" s="2">
        <v>0.3155</v>
      </c>
      <c r="E100" s="2">
        <v>0.29099999999999998</v>
      </c>
      <c r="F100" s="2">
        <v>0.28539999999999999</v>
      </c>
      <c r="G100" s="2">
        <v>0.2445</v>
      </c>
      <c r="H100" s="2">
        <v>0.2908188562427978</v>
      </c>
      <c r="I100" s="2">
        <v>0.47670000000000001</v>
      </c>
      <c r="J100" s="2">
        <v>0.41599999999999998</v>
      </c>
      <c r="K100" s="2">
        <v>0.251</v>
      </c>
      <c r="L100" s="2">
        <v>0.3553</v>
      </c>
      <c r="M100" s="2">
        <v>0.16159999999999999</v>
      </c>
      <c r="N100" s="2">
        <v>0.22040000000000001</v>
      </c>
      <c r="O100" s="2">
        <v>0.28799999999999998</v>
      </c>
      <c r="P100" s="2">
        <v>9.64E-2</v>
      </c>
      <c r="Q100" s="2">
        <v>0.28910000000000002</v>
      </c>
      <c r="R100" s="2">
        <v>0.3014</v>
      </c>
      <c r="S100" s="41">
        <v>-999.9</v>
      </c>
      <c r="T100" s="2">
        <v>0.1699</v>
      </c>
      <c r="U100" s="2">
        <v>4.9500000000000002E-2</v>
      </c>
      <c r="V100" s="2">
        <v>0.1525</v>
      </c>
      <c r="W100" s="2">
        <v>0.3044</v>
      </c>
      <c r="X100" s="2">
        <v>5.6800000000000003E-2</v>
      </c>
      <c r="Y100" s="2">
        <v>0.2041</v>
      </c>
      <c r="Z100" s="2">
        <v>0.2253</v>
      </c>
      <c r="AA100" s="2">
        <v>0.24129999999999999</v>
      </c>
      <c r="AB100" s="2">
        <v>0.105</v>
      </c>
      <c r="AC100" s="2">
        <v>0.39019999999999999</v>
      </c>
      <c r="AD100" s="2">
        <v>0.43259999999999998</v>
      </c>
      <c r="AE100" s="62">
        <v>0.39376204471136256</v>
      </c>
      <c r="AF100" s="2">
        <v>0.43580000000000002</v>
      </c>
      <c r="AG100" s="2">
        <v>7.2900000000000006E-2</v>
      </c>
      <c r="AH100" s="2">
        <v>1.77E-2</v>
      </c>
      <c r="AI100" s="43">
        <v>0.29347202797202798</v>
      </c>
      <c r="AJ100" s="43">
        <v>0.75593990665110855</v>
      </c>
      <c r="AK100" s="41">
        <v>-999.9</v>
      </c>
      <c r="AL100" s="2">
        <v>2.3800000000000002E-2</v>
      </c>
      <c r="AM100" s="2">
        <v>0.14779999999999999</v>
      </c>
      <c r="AN100" s="2">
        <v>0.42853366722314967</v>
      </c>
      <c r="AO100" s="2">
        <v>0.44579999999999997</v>
      </c>
      <c r="AP100" s="43">
        <v>0.20224468085106381</v>
      </c>
      <c r="AS100" s="63" t="s">
        <v>88</v>
      </c>
      <c r="AT100" s="63" t="s">
        <v>140</v>
      </c>
      <c r="AU100" s="63" t="s">
        <v>141</v>
      </c>
      <c r="AV100" s="63">
        <v>1994</v>
      </c>
      <c r="AW100" s="63">
        <v>0.84399999999999997</v>
      </c>
      <c r="AX100" s="63">
        <v>1.3979999999999999</v>
      </c>
      <c r="AY100" s="63">
        <v>0.91900000000000004</v>
      </c>
      <c r="AZ100" s="63">
        <v>0.84</v>
      </c>
      <c r="BA100" s="63">
        <v>1.028</v>
      </c>
      <c r="BB100" s="63">
        <v>1.901</v>
      </c>
      <c r="BC100" s="63">
        <v>1.1739999999999999</v>
      </c>
      <c r="BD100" s="63">
        <v>0.58799999999999997</v>
      </c>
      <c r="BE100" s="63">
        <v>0.32100000000000001</v>
      </c>
      <c r="BF100" s="63">
        <v>0.36</v>
      </c>
      <c r="BG100" s="63">
        <v>0.41899999999999998</v>
      </c>
      <c r="BH100" s="63">
        <v>0.86599999999999999</v>
      </c>
      <c r="BI100" s="63"/>
      <c r="BJ100" s="63" t="s">
        <v>88</v>
      </c>
      <c r="BK100" s="63" t="s">
        <v>142</v>
      </c>
      <c r="BL100" s="63" t="s">
        <v>141</v>
      </c>
      <c r="BM100" s="63">
        <v>1994</v>
      </c>
      <c r="BN100" s="63">
        <v>105.7</v>
      </c>
      <c r="BO100" s="63">
        <v>42.5</v>
      </c>
      <c r="BP100" s="63">
        <v>145.80000000000001</v>
      </c>
      <c r="BQ100" s="63">
        <v>82.7</v>
      </c>
      <c r="BR100" s="63">
        <v>66.7</v>
      </c>
      <c r="BS100" s="63">
        <v>26.1</v>
      </c>
      <c r="BT100" s="63">
        <v>109.2</v>
      </c>
      <c r="BU100" s="63">
        <v>142.6</v>
      </c>
      <c r="BV100" s="63">
        <v>162.1</v>
      </c>
      <c r="BW100" s="63">
        <v>79.3</v>
      </c>
      <c r="BX100" s="63">
        <v>81.7</v>
      </c>
      <c r="BY100" s="63">
        <v>139.19999999999999</v>
      </c>
      <c r="BZ100" s="63"/>
      <c r="CA100" s="63">
        <f t="shared" si="4"/>
        <v>0.92149661246612469</v>
      </c>
      <c r="CB100" s="63">
        <f t="shared" si="5"/>
        <v>0.94158222382151846</v>
      </c>
      <c r="CC100" s="63">
        <f t="shared" si="6"/>
        <v>0.3553525224388735</v>
      </c>
      <c r="CD100" s="63">
        <f t="shared" si="7"/>
        <v>0.93657967988865698</v>
      </c>
    </row>
    <row r="101" spans="1:82" x14ac:dyDescent="0.25">
      <c r="A101" s="2">
        <v>2011</v>
      </c>
      <c r="B101" s="2">
        <v>0.18329999999999999</v>
      </c>
      <c r="C101" s="2">
        <v>0.3</v>
      </c>
      <c r="D101" s="2">
        <v>0.27950000000000003</v>
      </c>
      <c r="E101" s="2">
        <v>0.29010000000000002</v>
      </c>
      <c r="F101" s="2">
        <v>0.31119999999999998</v>
      </c>
      <c r="G101" s="2">
        <v>0.25219999999999998</v>
      </c>
      <c r="H101" s="2">
        <v>0.16784151872193986</v>
      </c>
      <c r="I101" s="2">
        <v>0.21</v>
      </c>
      <c r="J101" s="2">
        <v>0.28060000000000002</v>
      </c>
      <c r="K101" s="2">
        <v>0.29360000000000003</v>
      </c>
      <c r="L101" s="2">
        <v>0.40720000000000001</v>
      </c>
      <c r="M101" s="2">
        <v>0.2099</v>
      </c>
      <c r="N101" s="2">
        <v>0.16500000000000001</v>
      </c>
      <c r="O101" s="41">
        <v>-999.9</v>
      </c>
      <c r="P101" s="2">
        <v>0.1012</v>
      </c>
      <c r="Q101" s="2">
        <v>0.18659999999999999</v>
      </c>
      <c r="R101" s="2">
        <v>0.28239999999999998</v>
      </c>
      <c r="S101" s="2">
        <v>0.1125</v>
      </c>
      <c r="T101" s="2">
        <v>0.2132</v>
      </c>
      <c r="U101" s="2">
        <v>5.4699999999999999E-2</v>
      </c>
      <c r="V101" s="2">
        <v>0.30969999999999998</v>
      </c>
      <c r="W101" s="2">
        <v>0.58540000000000003</v>
      </c>
      <c r="X101" s="2">
        <v>4.3799999999999999E-2</v>
      </c>
      <c r="Y101" s="2">
        <v>0.2697</v>
      </c>
      <c r="Z101" s="2">
        <v>0.1241</v>
      </c>
      <c r="AA101" s="2">
        <v>0.5484</v>
      </c>
      <c r="AB101" s="2">
        <v>5.0599999999999999E-2</v>
      </c>
      <c r="AC101" s="2">
        <v>0.2873</v>
      </c>
      <c r="AD101" s="2">
        <v>0.35560000000000003</v>
      </c>
      <c r="AE101" s="62">
        <v>0.41598993067965706</v>
      </c>
      <c r="AF101" s="2">
        <v>0.46650000000000003</v>
      </c>
      <c r="AG101" s="2">
        <v>5.5399999999999998E-2</v>
      </c>
      <c r="AH101" s="2">
        <v>2.7099999999999999E-2</v>
      </c>
      <c r="AI101" s="43">
        <v>0.57278195488721795</v>
      </c>
      <c r="AJ101" s="43">
        <v>0.65443804956035179</v>
      </c>
      <c r="AK101" s="2">
        <v>0.5978</v>
      </c>
      <c r="AL101" s="2">
        <v>5.04E-2</v>
      </c>
      <c r="AM101" s="2">
        <v>9.2700000000000005E-2</v>
      </c>
      <c r="AN101" s="2">
        <v>0.45039049311417151</v>
      </c>
      <c r="AO101" s="2">
        <v>0.4098</v>
      </c>
      <c r="AP101" s="41">
        <v>-999.9</v>
      </c>
      <c r="AS101" s="63" t="s">
        <v>88</v>
      </c>
      <c r="AT101" s="63" t="s">
        <v>140</v>
      </c>
      <c r="AU101" s="63" t="s">
        <v>141</v>
      </c>
      <c r="AV101" s="63">
        <v>1995</v>
      </c>
      <c r="AW101" s="63">
        <v>0.73</v>
      </c>
      <c r="AX101" s="63">
        <v>0.96499999999999997</v>
      </c>
      <c r="AY101" s="63">
        <v>1.077</v>
      </c>
      <c r="AZ101" s="63">
        <v>0.98399999999999999</v>
      </c>
      <c r="BA101" s="63">
        <v>1.278</v>
      </c>
      <c r="BB101" s="63">
        <v>0.45700000000000002</v>
      </c>
      <c r="BC101" s="63">
        <v>0.60499999999999998</v>
      </c>
      <c r="BD101" s="63">
        <v>0.88500000000000001</v>
      </c>
      <c r="BE101" s="63">
        <v>0.73399999999999999</v>
      </c>
      <c r="BF101" s="63">
        <v>1.4910000000000001</v>
      </c>
      <c r="BG101" s="63">
        <v>0.39200000000000002</v>
      </c>
      <c r="BH101" s="63">
        <v>0.73199999999999998</v>
      </c>
      <c r="BI101" s="63"/>
      <c r="BJ101" s="63" t="s">
        <v>88</v>
      </c>
      <c r="BK101" s="63" t="s">
        <v>142</v>
      </c>
      <c r="BL101" s="63" t="s">
        <v>141</v>
      </c>
      <c r="BM101" s="63">
        <v>1995</v>
      </c>
      <c r="BN101" s="63">
        <v>308.39999999999998</v>
      </c>
      <c r="BO101" s="63">
        <v>75.400000000000006</v>
      </c>
      <c r="BP101" s="63">
        <v>134.69999999999999</v>
      </c>
      <c r="BQ101" s="63">
        <v>87.9</v>
      </c>
      <c r="BR101" s="63">
        <v>107.2</v>
      </c>
      <c r="BS101" s="63">
        <v>175.4</v>
      </c>
      <c r="BT101" s="63">
        <v>131.80000000000001</v>
      </c>
      <c r="BU101" s="63">
        <v>70.8</v>
      </c>
      <c r="BV101" s="63">
        <v>115</v>
      </c>
      <c r="BW101" s="63">
        <v>9.3000000000000007</v>
      </c>
      <c r="BX101" s="63">
        <v>102.9</v>
      </c>
      <c r="BY101" s="63">
        <v>101.3</v>
      </c>
      <c r="BZ101" s="63"/>
      <c r="CA101" s="63">
        <f t="shared" si="4"/>
        <v>1.1175473013947845</v>
      </c>
      <c r="CB101" s="63">
        <f t="shared" si="5"/>
        <v>0.58876931216931205</v>
      </c>
      <c r="CC101" s="63">
        <f t="shared" si="6"/>
        <v>0.61009286971830989</v>
      </c>
      <c r="CD101" s="63">
        <f t="shared" si="7"/>
        <v>0.7669441352298495</v>
      </c>
    </row>
    <row r="102" spans="1:82" x14ac:dyDescent="0.25">
      <c r="A102" s="2">
        <v>2012</v>
      </c>
      <c r="B102" s="2">
        <v>0.1741</v>
      </c>
      <c r="C102" s="2">
        <v>0.2797</v>
      </c>
      <c r="D102" s="2">
        <v>0.2913</v>
      </c>
      <c r="E102" s="2">
        <v>0.36749999999999999</v>
      </c>
      <c r="F102" s="2">
        <v>0.30370000000000003</v>
      </c>
      <c r="G102" s="2">
        <v>0.1542</v>
      </c>
      <c r="H102" s="2">
        <v>0.23409475670307847</v>
      </c>
      <c r="I102" s="2">
        <v>0.28639999999999999</v>
      </c>
      <c r="J102" s="2">
        <v>0.39810000000000001</v>
      </c>
      <c r="K102" s="2">
        <v>0.44230000000000003</v>
      </c>
      <c r="L102" s="2">
        <v>0.50780000000000003</v>
      </c>
      <c r="M102" s="2">
        <v>0.18559999999999999</v>
      </c>
      <c r="N102" s="41">
        <v>-999.9</v>
      </c>
      <c r="O102" s="2">
        <v>0.25219999999999998</v>
      </c>
      <c r="P102" s="2">
        <v>0.13730000000000001</v>
      </c>
      <c r="Q102" s="2">
        <v>0.18740000000000001</v>
      </c>
      <c r="R102" s="2">
        <v>0.16880000000000001</v>
      </c>
      <c r="S102" s="2">
        <v>0.1285</v>
      </c>
      <c r="T102" s="2">
        <v>0.16689999999999999</v>
      </c>
      <c r="U102" s="2">
        <v>1.84E-2</v>
      </c>
      <c r="V102" s="2">
        <v>0.17019999999999999</v>
      </c>
      <c r="W102" s="2">
        <v>0.26540000000000002</v>
      </c>
      <c r="X102" s="2">
        <v>3.4599999999999999E-2</v>
      </c>
      <c r="Y102" s="2">
        <v>0.2132</v>
      </c>
      <c r="Z102" s="2">
        <v>0.19370000000000001</v>
      </c>
      <c r="AA102" s="2">
        <v>0.30030000000000001</v>
      </c>
      <c r="AB102" s="2">
        <v>3.7900000000000003E-2</v>
      </c>
      <c r="AC102" s="2">
        <v>0.54069999999999996</v>
      </c>
      <c r="AD102" s="2">
        <v>0.37780000000000002</v>
      </c>
      <c r="AE102" s="62">
        <v>0.49092494168201356</v>
      </c>
      <c r="AF102" s="2">
        <v>0.3574</v>
      </c>
      <c r="AG102" s="2">
        <v>7.6499999999999999E-2</v>
      </c>
      <c r="AH102" s="2">
        <v>2.4E-2</v>
      </c>
      <c r="AI102" s="43">
        <v>0.39224087591240869</v>
      </c>
      <c r="AJ102" s="43">
        <v>0.64146376811594186</v>
      </c>
      <c r="AK102" s="2">
        <v>0.503</v>
      </c>
      <c r="AL102" s="2">
        <v>8.5199999999999998E-2</v>
      </c>
      <c r="AM102" s="2">
        <v>0.1497</v>
      </c>
      <c r="AN102" s="2">
        <v>0.80854466230936817</v>
      </c>
      <c r="AO102" s="2">
        <v>0.46489999999999998</v>
      </c>
      <c r="AP102" s="43">
        <v>0.17594210526315793</v>
      </c>
      <c r="AS102" s="63" t="s">
        <v>88</v>
      </c>
      <c r="AT102" s="63" t="s">
        <v>140</v>
      </c>
      <c r="AU102" s="63" t="s">
        <v>141</v>
      </c>
      <c r="AV102" s="63">
        <v>1996</v>
      </c>
      <c r="AW102" s="63">
        <v>0.64900000000000002</v>
      </c>
      <c r="AX102" s="63">
        <v>0.95199999999999996</v>
      </c>
      <c r="AY102" s="63">
        <v>1.1539999999999999</v>
      </c>
      <c r="AZ102" s="63">
        <v>0.54300000000000004</v>
      </c>
      <c r="BA102" s="63">
        <v>0.78100000000000003</v>
      </c>
      <c r="BB102" s="63">
        <v>1.4530000000000001</v>
      </c>
      <c r="BC102" s="63">
        <v>0.73099999999999998</v>
      </c>
      <c r="BD102" s="63">
        <v>0.78600000000000003</v>
      </c>
      <c r="BE102" s="63">
        <v>0.84399999999999997</v>
      </c>
      <c r="BF102" s="63">
        <v>0.85899999999999999</v>
      </c>
      <c r="BG102" s="63">
        <v>1.4890000000000001</v>
      </c>
      <c r="BH102" s="63">
        <v>1.0129999999999999</v>
      </c>
      <c r="BI102" s="63"/>
      <c r="BJ102" s="63" t="s">
        <v>88</v>
      </c>
      <c r="BK102" s="63" t="s">
        <v>142</v>
      </c>
      <c r="BL102" s="63" t="s">
        <v>141</v>
      </c>
      <c r="BM102" s="63">
        <v>1996</v>
      </c>
      <c r="BN102" s="63">
        <v>17.899999999999999</v>
      </c>
      <c r="BO102" s="63">
        <v>64.7</v>
      </c>
      <c r="BP102" s="63">
        <v>64.900000000000006</v>
      </c>
      <c r="BQ102" s="63">
        <v>44.6</v>
      </c>
      <c r="BR102" s="63">
        <v>125.8</v>
      </c>
      <c r="BS102" s="63">
        <v>76.3</v>
      </c>
      <c r="BT102" s="63">
        <v>128.69999999999999</v>
      </c>
      <c r="BU102" s="63">
        <v>130</v>
      </c>
      <c r="BV102" s="63">
        <v>136.4</v>
      </c>
      <c r="BW102" s="63">
        <v>75.5</v>
      </c>
      <c r="BX102" s="63">
        <v>90.1</v>
      </c>
      <c r="BY102" s="63">
        <v>63.3</v>
      </c>
      <c r="BZ102" s="63"/>
      <c r="CA102" s="63">
        <f t="shared" si="4"/>
        <v>0.83876838079048033</v>
      </c>
      <c r="CB102" s="63">
        <f t="shared" si="5"/>
        <v>0.9167868656716418</v>
      </c>
      <c r="CC102" s="63">
        <f t="shared" si="6"/>
        <v>1.040182119205298</v>
      </c>
      <c r="CD102" s="63">
        <f t="shared" si="7"/>
        <v>0.94129129540781364</v>
      </c>
    </row>
    <row r="103" spans="1:82" x14ac:dyDescent="0.25">
      <c r="AS103" s="63" t="s">
        <v>88</v>
      </c>
      <c r="AT103" s="63" t="s">
        <v>140</v>
      </c>
      <c r="AU103" s="63" t="s">
        <v>141</v>
      </c>
      <c r="AV103" s="63">
        <v>1997</v>
      </c>
      <c r="AW103" s="63">
        <v>0.39800000000000002</v>
      </c>
      <c r="AX103" s="63">
        <v>1.327</v>
      </c>
      <c r="AY103" s="63">
        <v>1.3</v>
      </c>
      <c r="AZ103" s="63">
        <v>0.58899999999999997</v>
      </c>
      <c r="BA103" s="63">
        <v>0.66500000000000004</v>
      </c>
      <c r="BB103" s="63">
        <v>0.70699999999999996</v>
      </c>
      <c r="BC103" s="63">
        <v>0.43099999999999999</v>
      </c>
      <c r="BD103" s="63">
        <v>0.89300000000000002</v>
      </c>
      <c r="BE103" s="63">
        <v>1.3660000000000001</v>
      </c>
      <c r="BF103" s="63">
        <v>0.85399999999999998</v>
      </c>
      <c r="BG103" s="63">
        <v>0.45500000000000002</v>
      </c>
      <c r="BH103" s="63">
        <v>0.54</v>
      </c>
      <c r="BI103" s="63"/>
      <c r="BJ103" s="63" t="s">
        <v>88</v>
      </c>
      <c r="BK103" s="63" t="s">
        <v>142</v>
      </c>
      <c r="BL103" s="63" t="s">
        <v>141</v>
      </c>
      <c r="BM103" s="63">
        <v>1997</v>
      </c>
      <c r="BN103" s="63">
        <v>29.9</v>
      </c>
      <c r="BO103" s="63">
        <v>121.7</v>
      </c>
      <c r="BP103" s="63">
        <v>46.7</v>
      </c>
      <c r="BQ103" s="63">
        <v>115.1</v>
      </c>
      <c r="BR103" s="63">
        <v>54.4</v>
      </c>
      <c r="BS103" s="63">
        <v>105.7</v>
      </c>
      <c r="BT103" s="63">
        <v>357.4</v>
      </c>
      <c r="BU103" s="63">
        <v>30.8</v>
      </c>
      <c r="BV103" s="63">
        <v>35.200000000000003</v>
      </c>
      <c r="BW103" s="63">
        <v>98.2</v>
      </c>
      <c r="BX103" s="63">
        <v>82.5</v>
      </c>
      <c r="BY103" s="63">
        <v>188.3</v>
      </c>
      <c r="BZ103" s="63"/>
      <c r="CA103" s="63">
        <f t="shared" si="4"/>
        <v>0.76170166512488424</v>
      </c>
      <c r="CB103" s="63">
        <f t="shared" si="5"/>
        <v>0.51887770803806432</v>
      </c>
      <c r="CC103" s="63">
        <f t="shared" si="6"/>
        <v>0.78500926354793898</v>
      </c>
      <c r="CD103" s="63">
        <f t="shared" si="7"/>
        <v>0.80929126213592262</v>
      </c>
    </row>
    <row r="104" spans="1:82" x14ac:dyDescent="0.25">
      <c r="A104" s="103" t="s">
        <v>139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S104" s="63" t="s">
        <v>88</v>
      </c>
      <c r="AT104" s="63" t="s">
        <v>140</v>
      </c>
      <c r="AU104" s="63" t="s">
        <v>141</v>
      </c>
      <c r="AV104" s="63">
        <v>1998</v>
      </c>
      <c r="AW104" s="63">
        <v>0.76500000000000001</v>
      </c>
      <c r="AX104" s="63">
        <v>1.782</v>
      </c>
      <c r="AY104" s="63">
        <v>1.01</v>
      </c>
      <c r="AZ104" s="63">
        <v>2.0870000000000002</v>
      </c>
      <c r="BA104" s="63">
        <v>1.0249999999999999</v>
      </c>
      <c r="BB104" s="63">
        <v>0.45700000000000002</v>
      </c>
      <c r="BC104" s="63">
        <v>0.70099999999999996</v>
      </c>
      <c r="BD104" s="63">
        <v>0.65200000000000002</v>
      </c>
      <c r="BE104" s="63">
        <v>0.46700000000000003</v>
      </c>
      <c r="BF104" s="63">
        <v>0.51700000000000002</v>
      </c>
      <c r="BG104" s="63">
        <v>0.48299999999999998</v>
      </c>
      <c r="BH104" s="63">
        <v>0.46</v>
      </c>
      <c r="BI104" s="63"/>
      <c r="BJ104" s="63" t="s">
        <v>88</v>
      </c>
      <c r="BK104" s="63" t="s">
        <v>142</v>
      </c>
      <c r="BL104" s="63" t="s">
        <v>141</v>
      </c>
      <c r="BM104" s="63">
        <v>1998</v>
      </c>
      <c r="BN104" s="63">
        <v>135.6</v>
      </c>
      <c r="BO104" s="63">
        <v>17.899999999999999</v>
      </c>
      <c r="BP104" s="63">
        <v>118.1</v>
      </c>
      <c r="BQ104" s="63">
        <v>61.4</v>
      </c>
      <c r="BR104" s="63">
        <v>35.9</v>
      </c>
      <c r="BS104" s="63">
        <v>110.7</v>
      </c>
      <c r="BT104" s="63">
        <v>91.7</v>
      </c>
      <c r="BU104" s="63">
        <v>87.5</v>
      </c>
      <c r="BV104" s="63">
        <v>146.4</v>
      </c>
      <c r="BW104" s="63">
        <v>240.3</v>
      </c>
      <c r="BX104" s="63">
        <v>114.8</v>
      </c>
      <c r="BY104" s="63">
        <v>82.5</v>
      </c>
      <c r="BZ104" s="63"/>
      <c r="CA104" s="63">
        <f t="shared" si="4"/>
        <v>1.3194999999999999</v>
      </c>
      <c r="CB104" s="63">
        <f t="shared" si="5"/>
        <v>0.59303759917212839</v>
      </c>
      <c r="CC104" s="63">
        <f t="shared" si="6"/>
        <v>0.49462073778664001</v>
      </c>
      <c r="CD104" s="63">
        <f t="shared" si="7"/>
        <v>0.73551610169491521</v>
      </c>
    </row>
    <row r="105" spans="1:82" x14ac:dyDescent="0.25">
      <c r="B105" s="2" t="s">
        <v>15</v>
      </c>
      <c r="C105" s="2" t="s">
        <v>18</v>
      </c>
      <c r="D105" s="2" t="s">
        <v>19</v>
      </c>
      <c r="E105" s="2" t="s">
        <v>20</v>
      </c>
      <c r="F105" s="2" t="s">
        <v>21</v>
      </c>
      <c r="G105" s="2" t="s">
        <v>22</v>
      </c>
      <c r="H105" s="2" t="s">
        <v>23</v>
      </c>
      <c r="I105" s="2" t="s">
        <v>24</v>
      </c>
      <c r="J105" s="2" t="s">
        <v>25</v>
      </c>
      <c r="K105" s="2" t="s">
        <v>29</v>
      </c>
      <c r="L105" s="2" t="s">
        <v>30</v>
      </c>
      <c r="M105" s="2" t="s">
        <v>31</v>
      </c>
      <c r="N105" s="2" t="s">
        <v>45</v>
      </c>
      <c r="O105" s="2" t="s">
        <v>47</v>
      </c>
      <c r="P105" s="2" t="s">
        <v>48</v>
      </c>
      <c r="Q105" s="2" t="s">
        <v>51</v>
      </c>
      <c r="R105" s="2" t="s">
        <v>52</v>
      </c>
      <c r="S105" s="2" t="s">
        <v>53</v>
      </c>
      <c r="T105" s="2" t="s">
        <v>59</v>
      </c>
      <c r="U105" s="2" t="s">
        <v>60</v>
      </c>
      <c r="V105" s="2" t="s">
        <v>62</v>
      </c>
      <c r="W105" s="2" t="s">
        <v>63</v>
      </c>
      <c r="X105" s="2" t="s">
        <v>64</v>
      </c>
      <c r="Y105" s="2" t="s">
        <v>70</v>
      </c>
      <c r="Z105" s="2" t="s">
        <v>71</v>
      </c>
      <c r="AA105" s="2" t="s">
        <v>72</v>
      </c>
      <c r="AB105" s="2" t="s">
        <v>73</v>
      </c>
      <c r="AC105" s="2" t="s">
        <v>2</v>
      </c>
      <c r="AD105" s="2" t="s">
        <v>77</v>
      </c>
      <c r="AE105" s="2" t="s">
        <v>78</v>
      </c>
      <c r="AF105" s="2" t="s">
        <v>81</v>
      </c>
      <c r="AG105" s="2" t="s">
        <v>83</v>
      </c>
      <c r="AH105" s="2" t="s">
        <v>84</v>
      </c>
      <c r="AI105" s="2" t="s">
        <v>87</v>
      </c>
      <c r="AJ105" s="2" t="s">
        <v>88</v>
      </c>
      <c r="AK105" s="2" t="s">
        <v>94</v>
      </c>
      <c r="AL105" s="2" t="s">
        <v>95</v>
      </c>
      <c r="AM105" s="2" t="s">
        <v>96</v>
      </c>
      <c r="AN105" s="2" t="s">
        <v>136</v>
      </c>
      <c r="AO105" s="2" t="s">
        <v>100</v>
      </c>
      <c r="AP105" s="2" t="s">
        <v>103</v>
      </c>
      <c r="AS105" s="63" t="s">
        <v>88</v>
      </c>
      <c r="AT105" s="63" t="s">
        <v>140</v>
      </c>
      <c r="AU105" s="63" t="s">
        <v>141</v>
      </c>
      <c r="AV105" s="63">
        <v>1999</v>
      </c>
      <c r="AW105" s="63">
        <v>0.88400000000000001</v>
      </c>
      <c r="AX105" s="63">
        <v>0.88500000000000001</v>
      </c>
      <c r="AY105" s="63">
        <v>1.502</v>
      </c>
      <c r="AZ105" s="63">
        <v>1.1279999999999999</v>
      </c>
      <c r="BA105" s="63">
        <v>1.2769999999999999</v>
      </c>
      <c r="BB105" s="63">
        <v>0.81100000000000005</v>
      </c>
      <c r="BC105" s="63">
        <v>0.502</v>
      </c>
      <c r="BD105" s="63">
        <v>1.044</v>
      </c>
      <c r="BE105" s="63">
        <v>0.79</v>
      </c>
      <c r="BF105" s="63">
        <v>1.169</v>
      </c>
      <c r="BG105" s="63">
        <v>1.141</v>
      </c>
      <c r="BH105" s="63">
        <v>1.0129999999999999</v>
      </c>
      <c r="BI105" s="63"/>
      <c r="BJ105" s="63" t="s">
        <v>88</v>
      </c>
      <c r="BK105" s="63" t="s">
        <v>142</v>
      </c>
      <c r="BL105" s="63" t="s">
        <v>141</v>
      </c>
      <c r="BM105" s="63">
        <v>1999</v>
      </c>
      <c r="BN105" s="63">
        <v>102.4</v>
      </c>
      <c r="BO105" s="63">
        <v>90.9</v>
      </c>
      <c r="BP105" s="63">
        <v>57</v>
      </c>
      <c r="BQ105" s="63">
        <v>53.3</v>
      </c>
      <c r="BR105" s="63">
        <v>57.4</v>
      </c>
      <c r="BS105" s="63">
        <v>107.2</v>
      </c>
      <c r="BT105" s="63">
        <v>127.8</v>
      </c>
      <c r="BU105" s="63">
        <v>55.1</v>
      </c>
      <c r="BV105" s="63">
        <v>88.8</v>
      </c>
      <c r="BW105" s="63">
        <v>65.2</v>
      </c>
      <c r="BX105" s="63">
        <v>55.6</v>
      </c>
      <c r="BY105" s="63">
        <v>208</v>
      </c>
      <c r="BZ105" s="63"/>
      <c r="CA105" s="63">
        <f t="shared" si="4"/>
        <v>1.306119260584377</v>
      </c>
      <c r="CB105" s="63">
        <f t="shared" si="5"/>
        <v>0.71912857635298177</v>
      </c>
      <c r="CC105" s="63">
        <f t="shared" si="6"/>
        <v>1.0010038167938933</v>
      </c>
      <c r="CD105" s="63">
        <f t="shared" si="7"/>
        <v>0.95108921006728131</v>
      </c>
    </row>
    <row r="106" spans="1:82" x14ac:dyDescent="0.25">
      <c r="A106" s="2">
        <v>1990</v>
      </c>
      <c r="B106" s="2">
        <v>0.157</v>
      </c>
      <c r="C106" s="2">
        <v>0.63480000000000003</v>
      </c>
      <c r="D106" s="2">
        <v>0.4375</v>
      </c>
      <c r="E106" s="2">
        <v>0.6</v>
      </c>
      <c r="F106" s="2">
        <v>0.44390000000000002</v>
      </c>
      <c r="G106" s="2">
        <v>0.25159999999999999</v>
      </c>
      <c r="H106" s="43">
        <v>0.2128507677543186</v>
      </c>
      <c r="I106" s="2">
        <v>0.51480000000000004</v>
      </c>
      <c r="J106" s="2">
        <v>0.53310000000000002</v>
      </c>
      <c r="K106" s="2">
        <v>0.96860000000000002</v>
      </c>
      <c r="L106" s="2">
        <v>0.3644</v>
      </c>
      <c r="M106" s="2">
        <v>0.36470000000000002</v>
      </c>
      <c r="N106" s="2">
        <v>0.43540000000000001</v>
      </c>
      <c r="O106" s="2">
        <v>0.61409999999999998</v>
      </c>
      <c r="P106" s="2">
        <v>0.2964</v>
      </c>
      <c r="Q106" s="2">
        <v>0.20280000000000001</v>
      </c>
      <c r="R106" s="2">
        <v>0.21460000000000001</v>
      </c>
      <c r="S106" s="2">
        <v>0.20860000000000001</v>
      </c>
      <c r="T106" s="2">
        <v>0.1353</v>
      </c>
      <c r="U106" s="2">
        <v>3.5700000000000003E-2</v>
      </c>
      <c r="V106" s="2">
        <v>0.1032</v>
      </c>
      <c r="W106" s="2">
        <v>0.3569</v>
      </c>
      <c r="X106" s="2">
        <v>5.04E-2</v>
      </c>
      <c r="Y106" s="2">
        <v>0.46139999999999998</v>
      </c>
      <c r="Z106" s="2">
        <v>0.43180000000000002</v>
      </c>
      <c r="AA106" s="2">
        <v>0.62280000000000002</v>
      </c>
      <c r="AB106" s="2">
        <v>7.0000000000000007E-2</v>
      </c>
      <c r="AC106" s="2">
        <v>0.49130000000000001</v>
      </c>
      <c r="AD106" s="2">
        <v>1.0361</v>
      </c>
      <c r="AE106" s="43">
        <v>1.1506361141602635</v>
      </c>
      <c r="AF106" s="2">
        <v>0.443</v>
      </c>
      <c r="AG106" s="2">
        <v>7.7600000000000002E-2</v>
      </c>
      <c r="AH106" s="2">
        <v>3.4299999999999997E-2</v>
      </c>
      <c r="AI106" s="43">
        <v>0.95278703703703715</v>
      </c>
      <c r="AJ106" s="41">
        <v>-999.9</v>
      </c>
      <c r="AK106" s="2">
        <v>0.5998</v>
      </c>
      <c r="AL106" s="2">
        <v>0.15529999999999999</v>
      </c>
      <c r="AM106" s="41">
        <v>-999.9</v>
      </c>
      <c r="AN106" s="2">
        <v>0.70950000000000002</v>
      </c>
      <c r="AO106" s="2">
        <v>0.89839999999999998</v>
      </c>
      <c r="AP106" s="43">
        <v>0.54098715006883891</v>
      </c>
      <c r="AS106" s="63" t="s">
        <v>88</v>
      </c>
      <c r="AT106" s="63" t="s">
        <v>140</v>
      </c>
      <c r="AU106" s="63" t="s">
        <v>141</v>
      </c>
      <c r="AV106" s="63">
        <v>2000</v>
      </c>
      <c r="AW106" s="63">
        <v>0.79100000000000004</v>
      </c>
      <c r="AX106" s="63">
        <v>1.59</v>
      </c>
      <c r="AY106" s="63">
        <v>1.1140000000000001</v>
      </c>
      <c r="AZ106" s="63">
        <v>1.5349999999999999</v>
      </c>
      <c r="BA106" s="63">
        <v>0.94299999999999995</v>
      </c>
      <c r="BB106" s="63">
        <v>0.77700000000000002</v>
      </c>
      <c r="BC106" s="63">
        <v>0.93400000000000005</v>
      </c>
      <c r="BD106" s="63">
        <v>1.1519999999999999</v>
      </c>
      <c r="BE106" s="63">
        <v>1.081</v>
      </c>
      <c r="BF106" s="63">
        <v>1.288</v>
      </c>
      <c r="BG106" s="63">
        <v>0.8</v>
      </c>
      <c r="BH106" s="63">
        <v>0.73399999999999999</v>
      </c>
      <c r="BI106" s="63"/>
      <c r="BJ106" s="63" t="s">
        <v>88</v>
      </c>
      <c r="BK106" s="63" t="s">
        <v>142</v>
      </c>
      <c r="BL106" s="63" t="s">
        <v>141</v>
      </c>
      <c r="BM106" s="63">
        <v>2000</v>
      </c>
      <c r="BN106" s="63">
        <v>64.900000000000006</v>
      </c>
      <c r="BO106" s="63">
        <v>169.9</v>
      </c>
      <c r="BP106" s="63">
        <v>157.1</v>
      </c>
      <c r="BQ106" s="63">
        <v>28.3</v>
      </c>
      <c r="BR106" s="63">
        <v>83.7</v>
      </c>
      <c r="BS106" s="63">
        <v>52.9</v>
      </c>
      <c r="BT106" s="63">
        <v>133.9</v>
      </c>
      <c r="BU106" s="63">
        <v>35.5</v>
      </c>
      <c r="BV106" s="63">
        <v>73.599999999999994</v>
      </c>
      <c r="BW106" s="63">
        <v>63.9</v>
      </c>
      <c r="BX106" s="63">
        <v>72</v>
      </c>
      <c r="BY106" s="63">
        <v>90.1</v>
      </c>
      <c r="BZ106" s="63"/>
      <c r="CA106" s="63">
        <f t="shared" si="4"/>
        <v>1.1050873281308065</v>
      </c>
      <c r="CB106" s="63">
        <f t="shared" si="5"/>
        <v>0.93145254161043634</v>
      </c>
      <c r="CC106" s="63">
        <f t="shared" si="6"/>
        <v>1.047564677804296</v>
      </c>
      <c r="CD106" s="63">
        <f t="shared" si="7"/>
        <v>1.193014158202524</v>
      </c>
    </row>
    <row r="107" spans="1:82" x14ac:dyDescent="0.25">
      <c r="A107" s="2">
        <v>1991</v>
      </c>
      <c r="B107" s="2">
        <v>0.31469999999999998</v>
      </c>
      <c r="C107" s="2">
        <v>0.61409999999999998</v>
      </c>
      <c r="D107" s="2">
        <v>0.70440000000000003</v>
      </c>
      <c r="E107" s="2">
        <v>0.52359999999999995</v>
      </c>
      <c r="F107" s="2">
        <v>0.3846</v>
      </c>
      <c r="G107" s="2">
        <v>0.25230000000000002</v>
      </c>
      <c r="H107" s="43">
        <v>0.36221441774491681</v>
      </c>
      <c r="I107" s="2">
        <v>0.45529999999999998</v>
      </c>
      <c r="J107" s="41">
        <v>-999.9</v>
      </c>
      <c r="K107" s="41">
        <v>-999.9</v>
      </c>
      <c r="L107" s="2">
        <v>0.34350000000000003</v>
      </c>
      <c r="M107" s="41">
        <v>-999.9</v>
      </c>
      <c r="N107" s="2">
        <v>0.34899999999999998</v>
      </c>
      <c r="O107" s="2">
        <v>0.56310000000000004</v>
      </c>
      <c r="P107" s="2">
        <v>0.2656</v>
      </c>
      <c r="Q107" s="2">
        <v>0.2157</v>
      </c>
      <c r="R107" s="2">
        <v>0.23350000000000001</v>
      </c>
      <c r="S107" s="2">
        <v>0.23719999999999999</v>
      </c>
      <c r="T107" s="2">
        <v>0.22409999999999999</v>
      </c>
      <c r="U107" s="2">
        <v>3.09E-2</v>
      </c>
      <c r="V107" s="2">
        <v>0.121</v>
      </c>
      <c r="W107" s="2">
        <v>0.41110000000000002</v>
      </c>
      <c r="X107" s="2">
        <v>0.1744</v>
      </c>
      <c r="Y107" s="2">
        <v>-999.9</v>
      </c>
      <c r="Z107" s="2">
        <v>-999.9</v>
      </c>
      <c r="AA107" s="2">
        <v>0.91990000000000005</v>
      </c>
      <c r="AB107" s="2">
        <v>0.14369999999999999</v>
      </c>
      <c r="AC107" s="2">
        <v>0.86819999999999997</v>
      </c>
      <c r="AD107" s="2">
        <v>1.7951999999999999</v>
      </c>
      <c r="AE107" s="43">
        <v>0.91119030648610122</v>
      </c>
      <c r="AF107" s="2">
        <v>0.47899999999999998</v>
      </c>
      <c r="AG107" s="2">
        <v>7.4700000000000003E-2</v>
      </c>
      <c r="AH107" s="2">
        <v>5.6500000000000002E-2</v>
      </c>
      <c r="AI107" s="43">
        <v>0.56494117647058839</v>
      </c>
      <c r="AJ107" s="43">
        <v>0.84180925131139728</v>
      </c>
      <c r="AK107" s="2">
        <v>0.65739999999999998</v>
      </c>
      <c r="AL107" s="2">
        <v>0.10299999999999999</v>
      </c>
      <c r="AM107" s="2">
        <v>0.3054</v>
      </c>
      <c r="AN107" s="2">
        <v>0.67589999999999995</v>
      </c>
      <c r="AO107" s="2">
        <v>0.70140000000000002</v>
      </c>
      <c r="AP107" s="43">
        <v>0.52597953795379537</v>
      </c>
      <c r="AS107" s="63" t="s">
        <v>88</v>
      </c>
      <c r="AT107" s="63" t="s">
        <v>140</v>
      </c>
      <c r="AU107" s="63" t="s">
        <v>141</v>
      </c>
      <c r="AV107" s="63">
        <v>2001</v>
      </c>
      <c r="AW107" s="63">
        <v>0.872</v>
      </c>
      <c r="AX107" s="63">
        <v>0.93200000000000005</v>
      </c>
      <c r="AY107" s="63">
        <v>0.89200000000000002</v>
      </c>
      <c r="AZ107" s="63">
        <v>0.69299999999999995</v>
      </c>
      <c r="BA107" s="63">
        <v>0.879</v>
      </c>
      <c r="BB107" s="63">
        <v>0.58199999999999996</v>
      </c>
      <c r="BC107" s="63">
        <v>0.47799999999999998</v>
      </c>
      <c r="BD107" s="63">
        <v>0.60299999999999998</v>
      </c>
      <c r="BE107" s="63">
        <v>0.63</v>
      </c>
      <c r="BF107" s="63">
        <v>1.4570000000000001</v>
      </c>
      <c r="BG107" s="63">
        <v>0.81</v>
      </c>
      <c r="BH107" s="63">
        <v>1.486</v>
      </c>
      <c r="BI107" s="63"/>
      <c r="BJ107" s="63" t="s">
        <v>88</v>
      </c>
      <c r="BK107" s="63" t="s">
        <v>142</v>
      </c>
      <c r="BL107" s="63" t="s">
        <v>141</v>
      </c>
      <c r="BM107" s="63">
        <v>2001</v>
      </c>
      <c r="BN107" s="63">
        <v>76.8</v>
      </c>
      <c r="BO107" s="63">
        <v>107.7</v>
      </c>
      <c r="BP107" s="63">
        <v>114</v>
      </c>
      <c r="BQ107" s="63">
        <v>82.8</v>
      </c>
      <c r="BR107" s="63">
        <v>49.5</v>
      </c>
      <c r="BS107" s="63">
        <v>139.1</v>
      </c>
      <c r="BT107" s="63">
        <v>164.7</v>
      </c>
      <c r="BU107" s="63">
        <v>81.599999999999994</v>
      </c>
      <c r="BV107" s="63">
        <v>182.6</v>
      </c>
      <c r="BW107" s="63">
        <v>42.2</v>
      </c>
      <c r="BX107" s="63">
        <v>86.3</v>
      </c>
      <c r="BY107" s="63">
        <v>130.9</v>
      </c>
      <c r="BZ107" s="63"/>
      <c r="CA107" s="63">
        <f t="shared" si="4"/>
        <v>0.82248842874543238</v>
      </c>
      <c r="CB107" s="63">
        <f t="shared" si="5"/>
        <v>0.54200207576543846</v>
      </c>
      <c r="CC107" s="63">
        <f t="shared" si="6"/>
        <v>0.79211314689810342</v>
      </c>
      <c r="CD107" s="63">
        <f t="shared" si="7"/>
        <v>1.1473157894736843</v>
      </c>
    </row>
    <row r="108" spans="1:82" x14ac:dyDescent="0.25">
      <c r="A108" s="2">
        <v>1992</v>
      </c>
      <c r="B108" s="2">
        <v>0.19869999999999999</v>
      </c>
      <c r="C108" s="2">
        <v>0.65480000000000005</v>
      </c>
      <c r="D108" s="2">
        <v>0.75170000000000003</v>
      </c>
      <c r="E108" s="2">
        <v>0.88380000000000003</v>
      </c>
      <c r="F108" s="2">
        <v>0.64880000000000004</v>
      </c>
      <c r="G108" s="2">
        <v>0.26119999999999999</v>
      </c>
      <c r="H108" s="43">
        <v>0.37794530537830445</v>
      </c>
      <c r="I108" s="2">
        <v>1.0404</v>
      </c>
      <c r="J108" s="41">
        <v>-999.9</v>
      </c>
      <c r="K108" s="41">
        <v>-999.9</v>
      </c>
      <c r="L108" s="2">
        <v>0.44030000000000002</v>
      </c>
      <c r="M108" s="41">
        <v>-999.9</v>
      </c>
      <c r="N108" s="2">
        <v>0.2944</v>
      </c>
      <c r="O108" s="2">
        <v>0.67700000000000005</v>
      </c>
      <c r="P108" s="2">
        <v>0.17249999999999999</v>
      </c>
      <c r="Q108" s="2">
        <v>0.25490000000000002</v>
      </c>
      <c r="R108" s="2">
        <v>0.7843</v>
      </c>
      <c r="S108" s="41">
        <v>-999.9</v>
      </c>
      <c r="T108" s="2">
        <v>0.20949999999999999</v>
      </c>
      <c r="U108" s="2">
        <v>8.6400000000000005E-2</v>
      </c>
      <c r="V108" s="2">
        <v>0.1346</v>
      </c>
      <c r="W108" s="2">
        <v>0.34200000000000003</v>
      </c>
      <c r="X108" s="2">
        <v>7.2900000000000006E-2</v>
      </c>
      <c r="Y108" s="2">
        <v>0.73529999999999995</v>
      </c>
      <c r="Z108" s="2">
        <v>0.39079999999999998</v>
      </c>
      <c r="AA108" s="2">
        <v>0.47649999999999998</v>
      </c>
      <c r="AB108" s="2">
        <v>0.16370000000000001</v>
      </c>
      <c r="AC108" s="2">
        <v>0.46079999999999999</v>
      </c>
      <c r="AD108" s="2">
        <v>1.2063999999999999</v>
      </c>
      <c r="AE108" s="43">
        <v>0.92630346666666674</v>
      </c>
      <c r="AF108" s="2">
        <v>0.45119999999999999</v>
      </c>
      <c r="AG108" s="2">
        <v>6.4899999999999999E-2</v>
      </c>
      <c r="AH108" s="2">
        <v>3.0599999999999999E-2</v>
      </c>
      <c r="AI108" s="43">
        <v>0.67127251184834114</v>
      </c>
      <c r="AJ108" s="43">
        <v>0.54282194899817848</v>
      </c>
      <c r="AK108" s="2">
        <v>0.58179999999999998</v>
      </c>
      <c r="AL108" s="2">
        <v>7.1999999999999995E-2</v>
      </c>
      <c r="AM108" s="2">
        <v>0.30840000000000001</v>
      </c>
      <c r="AN108" s="2">
        <v>0.68069999999999997</v>
      </c>
      <c r="AO108" s="2">
        <v>0.82430000000000003</v>
      </c>
      <c r="AP108" s="43">
        <v>0.72739948947032551</v>
      </c>
      <c r="AS108" s="63" t="s">
        <v>88</v>
      </c>
      <c r="AT108" s="63" t="s">
        <v>140</v>
      </c>
      <c r="AU108" s="63" t="s">
        <v>141</v>
      </c>
      <c r="AV108" s="63">
        <v>2002</v>
      </c>
      <c r="AW108" s="63">
        <v>1.3620000000000001</v>
      </c>
      <c r="AX108" s="63">
        <v>1.1619999999999999</v>
      </c>
      <c r="AY108" s="63">
        <v>0.99399999999999999</v>
      </c>
      <c r="AZ108" s="63">
        <v>1.4350000000000001</v>
      </c>
      <c r="BA108" s="63">
        <v>1.054</v>
      </c>
      <c r="BB108" s="63">
        <v>1.0029999999999999</v>
      </c>
      <c r="BC108" s="63">
        <v>0.71799999999999997</v>
      </c>
      <c r="BD108" s="63">
        <v>0.55600000000000005</v>
      </c>
      <c r="BE108" s="63">
        <v>1.101</v>
      </c>
      <c r="BF108" s="63">
        <v>0.51500000000000001</v>
      </c>
      <c r="BG108" s="63">
        <v>0.66700000000000004</v>
      </c>
      <c r="BH108" s="63">
        <v>0.749</v>
      </c>
      <c r="BI108" s="63"/>
      <c r="BJ108" s="63" t="s">
        <v>88</v>
      </c>
      <c r="BK108" s="63" t="s">
        <v>142</v>
      </c>
      <c r="BL108" s="63" t="s">
        <v>141</v>
      </c>
      <c r="BM108" s="63">
        <v>2002</v>
      </c>
      <c r="BN108" s="63">
        <v>67.2</v>
      </c>
      <c r="BO108" s="63">
        <v>169.6</v>
      </c>
      <c r="BP108" s="63">
        <v>64.400000000000006</v>
      </c>
      <c r="BQ108" s="63">
        <v>58.6</v>
      </c>
      <c r="BR108" s="63">
        <v>60.5</v>
      </c>
      <c r="BS108" s="63">
        <v>119.5</v>
      </c>
      <c r="BT108" s="63">
        <v>99.8</v>
      </c>
      <c r="BU108" s="63">
        <v>230.5</v>
      </c>
      <c r="BV108" s="63">
        <v>67.900000000000006</v>
      </c>
      <c r="BW108" s="63">
        <v>130.1</v>
      </c>
      <c r="BX108" s="63">
        <v>110.5</v>
      </c>
      <c r="BY108" s="63">
        <v>65</v>
      </c>
      <c r="BZ108" s="63"/>
      <c r="CA108" s="63">
        <f t="shared" si="4"/>
        <v>1.1546136239782017</v>
      </c>
      <c r="CB108" s="63">
        <f t="shared" si="5"/>
        <v>0.71070008892841263</v>
      </c>
      <c r="CC108" s="63">
        <f t="shared" si="6"/>
        <v>0.69842106969205831</v>
      </c>
      <c r="CD108" s="63">
        <f t="shared" si="7"/>
        <v>1.1175831676607022</v>
      </c>
    </row>
    <row r="109" spans="1:82" x14ac:dyDescent="0.25">
      <c r="A109" s="2">
        <v>1993</v>
      </c>
      <c r="B109" s="2">
        <v>0.19980000000000001</v>
      </c>
      <c r="C109" s="2">
        <v>0.54310000000000003</v>
      </c>
      <c r="D109" s="2">
        <v>0.60129999999999995</v>
      </c>
      <c r="E109" s="2">
        <v>0.50090000000000001</v>
      </c>
      <c r="F109" s="2">
        <v>0.60680000000000001</v>
      </c>
      <c r="G109" s="2">
        <v>0.25519999999999998</v>
      </c>
      <c r="H109" s="43">
        <v>0.2624891075193253</v>
      </c>
      <c r="I109" s="2">
        <v>0.37080000000000002</v>
      </c>
      <c r="J109" s="2">
        <v>0.58230000000000004</v>
      </c>
      <c r="K109" s="2">
        <v>0.55700000000000005</v>
      </c>
      <c r="L109" s="41">
        <v>-999.9</v>
      </c>
      <c r="M109" s="41">
        <v>-999.9</v>
      </c>
      <c r="N109" s="2">
        <v>0.3085</v>
      </c>
      <c r="O109" s="2">
        <v>0.46839999999999998</v>
      </c>
      <c r="P109" s="2">
        <v>0.2341</v>
      </c>
      <c r="Q109" s="2">
        <v>0.1943</v>
      </c>
      <c r="R109" s="2">
        <v>0.25059999999999999</v>
      </c>
      <c r="S109" s="41">
        <v>-999.9</v>
      </c>
      <c r="T109" s="2">
        <v>0.14180000000000001</v>
      </c>
      <c r="U109" s="2">
        <v>6.9699999999999998E-2</v>
      </c>
      <c r="V109" s="2">
        <v>0.107</v>
      </c>
      <c r="W109" s="2">
        <v>0.32550000000000001</v>
      </c>
      <c r="X109" s="2">
        <v>0.1085</v>
      </c>
      <c r="Y109" s="2">
        <v>-999.9</v>
      </c>
      <c r="Z109" s="2">
        <v>0.62380000000000002</v>
      </c>
      <c r="AA109" s="2">
        <v>0.55159999999999998</v>
      </c>
      <c r="AB109" s="2">
        <v>0.1066</v>
      </c>
      <c r="AC109" s="2">
        <v>1.0044999999999999</v>
      </c>
      <c r="AD109" s="2">
        <v>0.998</v>
      </c>
      <c r="AE109" s="43">
        <v>0.54082582582582572</v>
      </c>
      <c r="AF109" s="2">
        <v>0.55389999999999995</v>
      </c>
      <c r="AG109" s="2">
        <v>6.88E-2</v>
      </c>
      <c r="AH109" s="2">
        <v>5.5800000000000002E-2</v>
      </c>
      <c r="AI109" s="43">
        <v>0.66283870967741931</v>
      </c>
      <c r="AJ109" s="43">
        <v>0.73531551472123624</v>
      </c>
      <c r="AK109" s="2">
        <v>0.62139999999999995</v>
      </c>
      <c r="AL109" s="2">
        <v>0.23080000000000001</v>
      </c>
      <c r="AM109" s="2">
        <v>0.29830000000000001</v>
      </c>
      <c r="AN109" s="2">
        <v>0.62509999999999999</v>
      </c>
      <c r="AO109" s="2">
        <v>0.58750000000000002</v>
      </c>
      <c r="AP109" s="43">
        <v>0.46020186046511635</v>
      </c>
      <c r="AS109" s="63" t="s">
        <v>88</v>
      </c>
      <c r="AT109" s="63" t="s">
        <v>140</v>
      </c>
      <c r="AU109" s="63" t="s">
        <v>141</v>
      </c>
      <c r="AV109" s="63">
        <v>2003</v>
      </c>
      <c r="AW109" s="63">
        <v>0.88</v>
      </c>
      <c r="AX109" s="63">
        <v>0.66</v>
      </c>
      <c r="AY109" s="63">
        <v>1.7989999999999999</v>
      </c>
      <c r="AZ109" s="63">
        <v>1.0349999999999999</v>
      </c>
      <c r="BA109" s="63">
        <v>0.77500000000000002</v>
      </c>
      <c r="BB109" s="63">
        <v>1.641</v>
      </c>
      <c r="BC109" s="63">
        <v>0.76200000000000001</v>
      </c>
      <c r="BD109" s="63">
        <v>1.9119999999999999</v>
      </c>
      <c r="BE109" s="63">
        <v>1.4890000000000001</v>
      </c>
      <c r="BF109" s="63">
        <v>1.0129999999999999</v>
      </c>
      <c r="BG109" s="63">
        <v>1.35</v>
      </c>
      <c r="BH109" s="63">
        <v>0.68300000000000005</v>
      </c>
      <c r="BI109" s="63"/>
      <c r="BJ109" s="63" t="s">
        <v>88</v>
      </c>
      <c r="BK109" s="63" t="s">
        <v>142</v>
      </c>
      <c r="BL109" s="63" t="s">
        <v>141</v>
      </c>
      <c r="BM109" s="63">
        <v>2003</v>
      </c>
      <c r="BN109" s="63">
        <v>116.9</v>
      </c>
      <c r="BO109" s="63">
        <v>75.900000000000006</v>
      </c>
      <c r="BP109" s="63">
        <v>37.200000000000003</v>
      </c>
      <c r="BQ109" s="63">
        <v>59.4</v>
      </c>
      <c r="BR109" s="63">
        <v>47.9</v>
      </c>
      <c r="BS109" s="63">
        <v>43.4</v>
      </c>
      <c r="BT109" s="63">
        <v>72.5</v>
      </c>
      <c r="BU109" s="63">
        <v>34</v>
      </c>
      <c r="BV109" s="63">
        <v>53.5</v>
      </c>
      <c r="BW109" s="63">
        <v>92.7</v>
      </c>
      <c r="BX109" s="63">
        <v>27.3</v>
      </c>
      <c r="BY109" s="63">
        <v>89.7</v>
      </c>
      <c r="BZ109" s="63"/>
      <c r="CA109" s="63">
        <f t="shared" si="4"/>
        <v>1.1454968858131489</v>
      </c>
      <c r="CB109" s="63">
        <f t="shared" si="5"/>
        <v>1.27733422281521</v>
      </c>
      <c r="CC109" s="63">
        <f t="shared" si="6"/>
        <v>1.2128046109510087</v>
      </c>
      <c r="CD109" s="63">
        <f t="shared" si="7"/>
        <v>0.75834017699115053</v>
      </c>
    </row>
    <row r="110" spans="1:82" x14ac:dyDescent="0.25">
      <c r="A110" s="2">
        <v>1994</v>
      </c>
      <c r="B110" s="2">
        <v>0.27829999999999999</v>
      </c>
      <c r="C110" s="2">
        <v>0.4945</v>
      </c>
      <c r="D110" s="2">
        <v>0.45100000000000001</v>
      </c>
      <c r="E110" s="2">
        <v>0.62429999999999997</v>
      </c>
      <c r="F110" s="2">
        <v>0.55179999999999996</v>
      </c>
      <c r="G110" s="2">
        <v>0.20680000000000001</v>
      </c>
      <c r="H110" s="43">
        <v>0.33966425619834706</v>
      </c>
      <c r="I110" s="2">
        <v>0.4672</v>
      </c>
      <c r="J110" s="2">
        <v>0.48509999999999998</v>
      </c>
      <c r="K110" s="2">
        <v>0.64600000000000002</v>
      </c>
      <c r="L110" s="41">
        <v>-999.9</v>
      </c>
      <c r="M110" s="2">
        <v>0.51639999999999997</v>
      </c>
      <c r="N110" s="2">
        <v>0.44490000000000002</v>
      </c>
      <c r="O110" s="2">
        <v>0.47699999999999998</v>
      </c>
      <c r="P110" s="2">
        <v>0.26290000000000002</v>
      </c>
      <c r="Q110" s="2">
        <v>0.17849999999999999</v>
      </c>
      <c r="R110" s="2">
        <v>0.36770000000000003</v>
      </c>
      <c r="S110" s="2">
        <v>0.22470000000000001</v>
      </c>
      <c r="T110" s="2">
        <v>0.16869999999999999</v>
      </c>
      <c r="U110" s="2">
        <v>0.1575</v>
      </c>
      <c r="V110" s="2">
        <v>0.21490000000000001</v>
      </c>
      <c r="W110" s="2">
        <v>0.34210000000000002</v>
      </c>
      <c r="X110" s="2">
        <v>8.1699999999999995E-2</v>
      </c>
      <c r="Y110" s="2">
        <v>0.70720000000000005</v>
      </c>
      <c r="Z110" s="2">
        <v>1.0728</v>
      </c>
      <c r="AA110" s="2">
        <v>0.65949999999999998</v>
      </c>
      <c r="AB110" s="2">
        <v>6.2100000000000002E-2</v>
      </c>
      <c r="AC110" s="2">
        <v>0.56569999999999998</v>
      </c>
      <c r="AD110" s="2">
        <v>0.99729999999999996</v>
      </c>
      <c r="AE110" s="43">
        <v>0.58631738623103846</v>
      </c>
      <c r="AF110" s="2">
        <v>0.43020000000000003</v>
      </c>
      <c r="AG110" s="2">
        <v>0.1052</v>
      </c>
      <c r="AH110" s="2">
        <v>5.45E-2</v>
      </c>
      <c r="AI110" s="43">
        <v>0.65920745341614906</v>
      </c>
      <c r="AJ110" s="43">
        <v>0.93657967988865698</v>
      </c>
      <c r="AK110" s="41">
        <v>-999.9</v>
      </c>
      <c r="AL110" s="2">
        <v>0.14599999999999999</v>
      </c>
      <c r="AM110" s="2">
        <v>0.2419</v>
      </c>
      <c r="AN110" s="2">
        <v>0.59599999999999997</v>
      </c>
      <c r="AO110" s="2">
        <v>0.63919999999999999</v>
      </c>
      <c r="AP110" s="43">
        <v>0.50645341614906836</v>
      </c>
      <c r="AS110" s="63" t="s">
        <v>88</v>
      </c>
      <c r="AT110" s="63" t="s">
        <v>140</v>
      </c>
      <c r="AU110" s="63" t="s">
        <v>141</v>
      </c>
      <c r="AV110" s="63">
        <v>2004</v>
      </c>
      <c r="AW110" s="63">
        <v>0.68799999999999994</v>
      </c>
      <c r="AX110" s="63">
        <v>1.048</v>
      </c>
      <c r="AY110" s="63">
        <v>0.7</v>
      </c>
      <c r="AZ110" s="63">
        <v>0.81599999999999995</v>
      </c>
      <c r="BA110" s="63">
        <v>1.0409999999999999</v>
      </c>
      <c r="BB110" s="63">
        <v>0.69499999999999995</v>
      </c>
      <c r="BC110" s="63">
        <v>0.65700000000000003</v>
      </c>
      <c r="BD110" s="63">
        <v>0.71699999999999997</v>
      </c>
      <c r="BE110" s="63">
        <v>0.77700000000000002</v>
      </c>
      <c r="BF110" s="63">
        <v>0.75900000000000001</v>
      </c>
      <c r="BG110" s="63">
        <v>0.93400000000000005</v>
      </c>
      <c r="BH110" s="63">
        <v>0.72699999999999998</v>
      </c>
      <c r="BI110" s="63"/>
      <c r="BJ110" s="63" t="s">
        <v>88</v>
      </c>
      <c r="BK110" s="63" t="s">
        <v>142</v>
      </c>
      <c r="BL110" s="63" t="s">
        <v>141</v>
      </c>
      <c r="BM110" s="63">
        <v>2004</v>
      </c>
      <c r="BN110" s="63">
        <v>158</v>
      </c>
      <c r="BO110" s="63">
        <v>110.6</v>
      </c>
      <c r="BP110" s="63">
        <v>121.2</v>
      </c>
      <c r="BQ110" s="63">
        <v>31.5</v>
      </c>
      <c r="BR110" s="63">
        <v>60.7</v>
      </c>
      <c r="BS110" s="63">
        <v>70.8</v>
      </c>
      <c r="BT110" s="63">
        <v>86.3</v>
      </c>
      <c r="BU110" s="63">
        <v>62.8</v>
      </c>
      <c r="BV110" s="63">
        <v>48.2</v>
      </c>
      <c r="BW110" s="63">
        <v>57.7</v>
      </c>
      <c r="BX110" s="63">
        <v>149.6</v>
      </c>
      <c r="BY110" s="63">
        <v>78.400000000000006</v>
      </c>
      <c r="BZ110" s="63"/>
      <c r="CA110" s="63">
        <f t="shared" si="4"/>
        <v>0.81411761949390826</v>
      </c>
      <c r="CB110" s="63">
        <f t="shared" si="5"/>
        <v>0.68636971350613929</v>
      </c>
      <c r="CC110" s="63">
        <f t="shared" si="6"/>
        <v>0.86486144814090027</v>
      </c>
      <c r="CD110" s="63">
        <f t="shared" si="7"/>
        <v>0.8115550432276657</v>
      </c>
    </row>
    <row r="111" spans="1:82" x14ac:dyDescent="0.25">
      <c r="A111" s="2">
        <v>1995</v>
      </c>
      <c r="B111" s="2">
        <v>0.1409</v>
      </c>
      <c r="C111" s="41">
        <v>-999.9</v>
      </c>
      <c r="D111" s="2">
        <v>0.47089999999999999</v>
      </c>
      <c r="E111" s="2">
        <v>0.53169999999999995</v>
      </c>
      <c r="F111" s="2">
        <v>0.48110000000000003</v>
      </c>
      <c r="G111" s="2">
        <v>0.22320000000000001</v>
      </c>
      <c r="H111" s="43">
        <v>0.20901230992034756</v>
      </c>
      <c r="I111" s="2">
        <v>0.4194</v>
      </c>
      <c r="J111" s="2">
        <v>0.46250000000000002</v>
      </c>
      <c r="K111" s="2">
        <v>0.45800000000000002</v>
      </c>
      <c r="L111" s="41">
        <v>-999.9</v>
      </c>
      <c r="M111" s="41">
        <v>-999.9</v>
      </c>
      <c r="N111" s="2">
        <v>0.34100000000000003</v>
      </c>
      <c r="O111" s="2">
        <v>0.57920000000000005</v>
      </c>
      <c r="P111" s="2">
        <v>0.24859999999999999</v>
      </c>
      <c r="Q111" s="2">
        <v>0.1857</v>
      </c>
      <c r="R111" s="2">
        <v>0.26150000000000001</v>
      </c>
      <c r="S111" s="2">
        <v>0.15340000000000001</v>
      </c>
      <c r="T111" s="2">
        <v>0.17100000000000001</v>
      </c>
      <c r="U111" s="2">
        <v>0.13739999999999999</v>
      </c>
      <c r="V111" s="2">
        <v>0.23619999999999999</v>
      </c>
      <c r="W111" s="2">
        <v>0.38169999999999998</v>
      </c>
      <c r="X111" s="2">
        <v>9.8000000000000004E-2</v>
      </c>
      <c r="Y111" s="2">
        <v>0.62960000000000005</v>
      </c>
      <c r="Z111" s="2">
        <v>0.44119999999999998</v>
      </c>
      <c r="AA111" s="2">
        <v>0.63429999999999997</v>
      </c>
      <c r="AB111" s="2">
        <v>3.8699999999999998E-2</v>
      </c>
      <c r="AC111" s="2">
        <v>0.79600000000000004</v>
      </c>
      <c r="AD111" s="2">
        <v>1.8559000000000001</v>
      </c>
      <c r="AE111" s="43">
        <v>0.683011117974058</v>
      </c>
      <c r="AF111" s="2">
        <v>0.50080000000000002</v>
      </c>
      <c r="AG111" s="2">
        <v>4.9700000000000001E-2</v>
      </c>
      <c r="AH111" s="2">
        <v>2.6100000000000002E-2</v>
      </c>
      <c r="AI111" s="43">
        <v>0.88661209964412813</v>
      </c>
      <c r="AJ111" s="43">
        <v>0.7669441352298495</v>
      </c>
      <c r="AK111" s="2">
        <v>0.53849999999999998</v>
      </c>
      <c r="AL111" s="2">
        <v>0.1822</v>
      </c>
      <c r="AM111" s="2">
        <v>0.25469999999999998</v>
      </c>
      <c r="AN111" s="2">
        <v>0.57420000000000004</v>
      </c>
      <c r="AO111" s="2">
        <v>0.62360000000000004</v>
      </c>
      <c r="AP111" s="43">
        <v>0.83629288871032526</v>
      </c>
      <c r="AS111" s="63" t="s">
        <v>88</v>
      </c>
      <c r="AT111" s="63" t="s">
        <v>140</v>
      </c>
      <c r="AU111" s="63" t="s">
        <v>141</v>
      </c>
      <c r="AV111" s="63">
        <v>2005</v>
      </c>
      <c r="AW111" s="63">
        <v>0.98599999999999999</v>
      </c>
      <c r="AX111" s="63">
        <v>0.50900000000000001</v>
      </c>
      <c r="AY111" s="63">
        <v>0.83199999999999996</v>
      </c>
      <c r="AZ111" s="63">
        <v>0.95299999999999996</v>
      </c>
      <c r="BA111" s="63">
        <v>0.745</v>
      </c>
      <c r="BB111" s="63">
        <v>0.69099999999999995</v>
      </c>
      <c r="BC111" s="63">
        <v>0.64800000000000002</v>
      </c>
      <c r="BD111" s="63">
        <v>0.73599999999999999</v>
      </c>
      <c r="BE111" s="63">
        <v>0.623</v>
      </c>
      <c r="BF111" s="63">
        <v>1.2949999999999999</v>
      </c>
      <c r="BG111" s="63">
        <v>0.56100000000000005</v>
      </c>
      <c r="BH111" s="63">
        <v>0.63800000000000001</v>
      </c>
      <c r="BI111" s="63"/>
      <c r="BJ111" s="63" t="s">
        <v>88</v>
      </c>
      <c r="BK111" s="63" t="s">
        <v>142</v>
      </c>
      <c r="BL111" s="63" t="s">
        <v>141</v>
      </c>
      <c r="BM111" s="63">
        <v>2005</v>
      </c>
      <c r="BN111" s="63">
        <v>166.1</v>
      </c>
      <c r="BO111" s="63">
        <v>79.400000000000006</v>
      </c>
      <c r="BP111" s="63">
        <v>85.9</v>
      </c>
      <c r="BQ111" s="63">
        <v>36.700000000000003</v>
      </c>
      <c r="BR111" s="63">
        <v>73.400000000000006</v>
      </c>
      <c r="BS111" s="63">
        <v>94.6</v>
      </c>
      <c r="BT111" s="63">
        <v>179.6</v>
      </c>
      <c r="BU111" s="63">
        <v>121.1</v>
      </c>
      <c r="BV111" s="63">
        <v>150.30000000000001</v>
      </c>
      <c r="BW111" s="63">
        <v>24.1</v>
      </c>
      <c r="BX111" s="63">
        <v>93.6</v>
      </c>
      <c r="BY111" s="63">
        <v>164.4</v>
      </c>
      <c r="BZ111" s="63"/>
      <c r="CA111" s="63">
        <f t="shared" si="4"/>
        <v>0.8220760204081633</v>
      </c>
      <c r="CB111" s="63">
        <f t="shared" si="5"/>
        <v>0.68524917783961548</v>
      </c>
      <c r="CC111" s="63">
        <f t="shared" si="6"/>
        <v>0.6617761194029852</v>
      </c>
      <c r="CD111" s="63">
        <f t="shared" si="7"/>
        <v>0.7540287875091487</v>
      </c>
    </row>
    <row r="112" spans="1:82" x14ac:dyDescent="0.25">
      <c r="A112" s="2">
        <v>1996</v>
      </c>
      <c r="B112" s="2">
        <v>0.16889999999999999</v>
      </c>
      <c r="C112" s="41">
        <v>-999.9</v>
      </c>
      <c r="D112" s="2">
        <v>0.78700000000000003</v>
      </c>
      <c r="E112" s="2">
        <v>0.69979999999999998</v>
      </c>
      <c r="F112" s="2">
        <v>0.68969999999999998</v>
      </c>
      <c r="G112" s="41">
        <v>-999.9</v>
      </c>
      <c r="H112" s="43">
        <v>0.3792731092436975</v>
      </c>
      <c r="I112" s="2">
        <v>0.46579999999999999</v>
      </c>
      <c r="J112" s="2">
        <v>0.82120000000000004</v>
      </c>
      <c r="K112" s="2">
        <v>1.1400999999999999</v>
      </c>
      <c r="L112" s="2">
        <v>1.1715</v>
      </c>
      <c r="M112" s="2">
        <v>0.40010000000000001</v>
      </c>
      <c r="N112" s="2">
        <v>0.34310000000000002</v>
      </c>
      <c r="O112" s="2">
        <v>0.34029999999999999</v>
      </c>
      <c r="P112" s="2">
        <v>0.22270000000000001</v>
      </c>
      <c r="Q112" s="2">
        <v>0.28420000000000001</v>
      </c>
      <c r="R112" s="41">
        <v>-999.9</v>
      </c>
      <c r="S112" s="2">
        <v>0.24</v>
      </c>
      <c r="T112" s="2">
        <v>0.27500000000000002</v>
      </c>
      <c r="U112" s="2">
        <v>0.1411</v>
      </c>
      <c r="V112" s="2">
        <v>0.34300000000000003</v>
      </c>
      <c r="W112" s="2">
        <v>0.48139999999999999</v>
      </c>
      <c r="X112" s="2">
        <v>0.1128</v>
      </c>
      <c r="Y112" s="2">
        <v>0.62260000000000004</v>
      </c>
      <c r="Z112" s="2">
        <v>0.43959999999999999</v>
      </c>
      <c r="AA112" s="2">
        <v>0.4461</v>
      </c>
      <c r="AB112" s="2">
        <v>0.05</v>
      </c>
      <c r="AC112" s="2">
        <v>0.39560000000000001</v>
      </c>
      <c r="AD112" s="2">
        <v>1.1480999999999999</v>
      </c>
      <c r="AE112" s="43">
        <v>0.3379613769941226</v>
      </c>
      <c r="AF112" s="2">
        <v>0.62060000000000004</v>
      </c>
      <c r="AG112" s="2">
        <v>6.3899999999999998E-2</v>
      </c>
      <c r="AH112" s="2">
        <v>4.8000000000000001E-2</v>
      </c>
      <c r="AI112" s="43">
        <v>0.74835313531353131</v>
      </c>
      <c r="AJ112" s="43">
        <v>0.94129129540781364</v>
      </c>
      <c r="AK112" s="41">
        <v>-999.9</v>
      </c>
      <c r="AL112" s="2">
        <v>0.1779</v>
      </c>
      <c r="AM112" s="2">
        <v>0.34399999999999997</v>
      </c>
      <c r="AN112" s="2">
        <v>0.68820000000000003</v>
      </c>
      <c r="AO112" s="2">
        <v>0.96889999999999998</v>
      </c>
      <c r="AP112" s="43">
        <v>0.31163937282229964</v>
      </c>
      <c r="AS112" s="63" t="s">
        <v>88</v>
      </c>
      <c r="AT112" s="63" t="s">
        <v>140</v>
      </c>
      <c r="AU112" s="63" t="s">
        <v>141</v>
      </c>
      <c r="AV112" s="63">
        <v>2006</v>
      </c>
      <c r="AW112" s="63">
        <v>0.628</v>
      </c>
      <c r="AX112" s="63">
        <v>0.56399999999999995</v>
      </c>
      <c r="AY112" s="63">
        <v>0.83</v>
      </c>
      <c r="AZ112" s="63">
        <v>0.79200000000000004</v>
      </c>
      <c r="BA112" s="63">
        <v>1.294</v>
      </c>
      <c r="BB112" s="63">
        <v>1.2509999999999999</v>
      </c>
      <c r="BC112" s="63">
        <v>1.63</v>
      </c>
      <c r="BD112" s="63">
        <v>0.93200000000000005</v>
      </c>
      <c r="BE112" s="63">
        <v>1.365</v>
      </c>
      <c r="BF112" s="63">
        <v>0.79300000000000004</v>
      </c>
      <c r="BG112" s="63">
        <v>1.1000000000000001</v>
      </c>
      <c r="BH112" s="63">
        <v>0.90400000000000003</v>
      </c>
      <c r="BI112" s="63"/>
      <c r="BJ112" s="63" t="s">
        <v>88</v>
      </c>
      <c r="BK112" s="63" t="s">
        <v>142</v>
      </c>
      <c r="BL112" s="63" t="s">
        <v>141</v>
      </c>
      <c r="BM112" s="63">
        <v>2006</v>
      </c>
      <c r="BN112" s="63">
        <v>39.799999999999997</v>
      </c>
      <c r="BO112" s="63">
        <v>155.1</v>
      </c>
      <c r="BP112" s="63">
        <v>118.4</v>
      </c>
      <c r="BQ112" s="63">
        <v>64.8</v>
      </c>
      <c r="BR112" s="63">
        <v>60.8</v>
      </c>
      <c r="BS112" s="63">
        <v>64.599999999999994</v>
      </c>
      <c r="BT112" s="63">
        <v>29.4</v>
      </c>
      <c r="BU112" s="63">
        <v>286.60000000000002</v>
      </c>
      <c r="BV112" s="63">
        <v>27.7</v>
      </c>
      <c r="BW112" s="63">
        <v>49.8</v>
      </c>
      <c r="BX112" s="63">
        <v>98.2</v>
      </c>
      <c r="BY112" s="63">
        <v>72</v>
      </c>
      <c r="BZ112" s="63"/>
      <c r="CA112" s="63">
        <f t="shared" si="4"/>
        <v>0.93552786885245898</v>
      </c>
      <c r="CB112" s="63">
        <f t="shared" si="5"/>
        <v>1.0400625328428796</v>
      </c>
      <c r="CC112" s="63">
        <f t="shared" si="6"/>
        <v>1.0547632327831531</v>
      </c>
      <c r="CD112" s="63">
        <f t="shared" si="7"/>
        <v>0.66526339452978644</v>
      </c>
    </row>
    <row r="113" spans="1:82" x14ac:dyDescent="0.25">
      <c r="A113" s="2">
        <v>1997</v>
      </c>
      <c r="B113" s="2">
        <v>0.23139999999999999</v>
      </c>
      <c r="C113" s="41">
        <v>-999.9</v>
      </c>
      <c r="D113" s="2">
        <v>0.38519999999999999</v>
      </c>
      <c r="E113" s="2">
        <v>0.5595</v>
      </c>
      <c r="F113" s="2">
        <v>0.7298</v>
      </c>
      <c r="G113" s="2">
        <v>0.28360000000000002</v>
      </c>
      <c r="H113" s="43">
        <v>0.31171887323943664</v>
      </c>
      <c r="I113" s="41">
        <v>-999.9</v>
      </c>
      <c r="J113" s="2">
        <v>0.58169999999999999</v>
      </c>
      <c r="K113" s="2">
        <v>0.54469999999999996</v>
      </c>
      <c r="L113" s="2">
        <v>0.62129999999999996</v>
      </c>
      <c r="M113" s="2">
        <v>0.60040000000000004</v>
      </c>
      <c r="N113" s="2">
        <v>0.29210000000000003</v>
      </c>
      <c r="O113" s="2">
        <v>0.48830000000000001</v>
      </c>
      <c r="P113" s="2">
        <v>0.18049999999999999</v>
      </c>
      <c r="Q113" s="2">
        <v>0.18759999999999999</v>
      </c>
      <c r="R113" s="2">
        <v>0.28399999999999997</v>
      </c>
      <c r="S113" s="2">
        <v>0.20649999999999999</v>
      </c>
      <c r="T113" s="2">
        <v>0.17249999999999999</v>
      </c>
      <c r="U113" s="2">
        <v>0.1163</v>
      </c>
      <c r="V113" s="2">
        <v>0.2296</v>
      </c>
      <c r="W113" s="2">
        <v>0.31769999999999998</v>
      </c>
      <c r="X113" s="2">
        <v>7.7799999999999994E-2</v>
      </c>
      <c r="Y113" s="2">
        <v>0.41599999999999998</v>
      </c>
      <c r="Z113" s="2">
        <v>0.49370000000000003</v>
      </c>
      <c r="AA113" s="2">
        <v>0.4677</v>
      </c>
      <c r="AB113" s="2">
        <v>7.3200000000000001E-2</v>
      </c>
      <c r="AC113" s="2">
        <v>0.29289999999999999</v>
      </c>
      <c r="AD113" s="2">
        <v>0.73450000000000004</v>
      </c>
      <c r="AE113" s="43">
        <v>0.63450536193029505</v>
      </c>
      <c r="AF113" s="2">
        <v>0.58240000000000003</v>
      </c>
      <c r="AG113" s="2">
        <v>5.9200000000000003E-2</v>
      </c>
      <c r="AH113" s="2">
        <v>6.8900000000000003E-2</v>
      </c>
      <c r="AI113" s="43">
        <v>0.8797284894837476</v>
      </c>
      <c r="AJ113" s="43">
        <v>0.80929126213592262</v>
      </c>
      <c r="AK113" s="2">
        <v>0.77310000000000001</v>
      </c>
      <c r="AL113" s="2">
        <v>0.17580000000000001</v>
      </c>
      <c r="AM113" s="2">
        <v>0.37990000000000002</v>
      </c>
      <c r="AN113" s="2">
        <v>0.69810000000000005</v>
      </c>
      <c r="AO113" s="2">
        <v>0.77500000000000002</v>
      </c>
      <c r="AP113" s="43">
        <v>0.45658303571428577</v>
      </c>
      <c r="AS113" s="63" t="s">
        <v>88</v>
      </c>
      <c r="AT113" s="63" t="s">
        <v>140</v>
      </c>
      <c r="AU113" s="63" t="s">
        <v>141</v>
      </c>
      <c r="AV113" s="63">
        <v>2007</v>
      </c>
      <c r="AW113" s="63">
        <v>0.63200000000000001</v>
      </c>
      <c r="AX113" s="63">
        <v>0.746</v>
      </c>
      <c r="AY113" s="63">
        <v>0.57699999999999996</v>
      </c>
      <c r="AZ113" s="63">
        <v>1.69</v>
      </c>
      <c r="BA113" s="63">
        <v>0.72</v>
      </c>
      <c r="BB113" s="63">
        <v>0.67300000000000004</v>
      </c>
      <c r="BC113" s="63">
        <v>0.97599999999999998</v>
      </c>
      <c r="BD113" s="63">
        <v>0.63100000000000001</v>
      </c>
      <c r="BE113" s="63">
        <v>0.91600000000000004</v>
      </c>
      <c r="BF113" s="63">
        <v>0.85699999999999998</v>
      </c>
      <c r="BG113" s="63">
        <v>0.60699999999999998</v>
      </c>
      <c r="BH113" s="63">
        <v>0.68899999999999995</v>
      </c>
      <c r="BI113" s="63"/>
      <c r="BJ113" s="63" t="s">
        <v>88</v>
      </c>
      <c r="BK113" s="63" t="s">
        <v>142</v>
      </c>
      <c r="BL113" s="63" t="s">
        <v>141</v>
      </c>
      <c r="BM113" s="63">
        <v>2007</v>
      </c>
      <c r="BN113" s="63">
        <v>178.9</v>
      </c>
      <c r="BO113" s="63">
        <v>137.30000000000001</v>
      </c>
      <c r="BP113" s="63">
        <v>75.3</v>
      </c>
      <c r="BQ113" s="63">
        <v>5</v>
      </c>
      <c r="BR113" s="63">
        <v>87</v>
      </c>
      <c r="BS113" s="63">
        <v>85.2</v>
      </c>
      <c r="BT113" s="63">
        <v>143.80000000000001</v>
      </c>
      <c r="BU113" s="63">
        <v>103.6</v>
      </c>
      <c r="BV113" s="63">
        <v>180.5</v>
      </c>
      <c r="BW113" s="63">
        <v>40.299999999999997</v>
      </c>
      <c r="BX113" s="63">
        <v>123.2</v>
      </c>
      <c r="BY113" s="63">
        <v>102.9</v>
      </c>
      <c r="BZ113" s="63"/>
      <c r="CA113" s="63">
        <f t="shared" si="4"/>
        <v>0.68462701733413023</v>
      </c>
      <c r="CB113" s="63">
        <f t="shared" si="5"/>
        <v>0.79092002405291639</v>
      </c>
      <c r="CC113" s="63">
        <f t="shared" si="6"/>
        <v>0.79842296511627897</v>
      </c>
      <c r="CD113" s="63">
        <f t="shared" si="7"/>
        <v>0.68334216177523266</v>
      </c>
    </row>
    <row r="114" spans="1:82" x14ac:dyDescent="0.25">
      <c r="A114" s="2">
        <v>1998</v>
      </c>
      <c r="B114" s="2">
        <v>0.17519999999999999</v>
      </c>
      <c r="C114" s="2">
        <v>0.66859999999999997</v>
      </c>
      <c r="D114" s="2">
        <v>0.63400000000000001</v>
      </c>
      <c r="E114" s="2">
        <v>0.60660000000000003</v>
      </c>
      <c r="F114" s="2">
        <v>0.60940000000000005</v>
      </c>
      <c r="G114" s="2">
        <v>0.40670000000000001</v>
      </c>
      <c r="H114" s="43">
        <v>0.36359369024856592</v>
      </c>
      <c r="I114" s="41">
        <v>-999.9</v>
      </c>
      <c r="J114" s="2">
        <v>0.50319999999999998</v>
      </c>
      <c r="K114" s="2">
        <v>0.4158</v>
      </c>
      <c r="L114" s="2">
        <v>0.64100000000000001</v>
      </c>
      <c r="M114" s="2">
        <v>0.4113</v>
      </c>
      <c r="N114" s="2">
        <v>0.28970000000000001</v>
      </c>
      <c r="O114" s="2">
        <v>0.54790000000000005</v>
      </c>
      <c r="P114" s="2">
        <v>0.14050000000000001</v>
      </c>
      <c r="Q114" s="2">
        <v>0.32400000000000001</v>
      </c>
      <c r="R114" s="2">
        <v>0.2447</v>
      </c>
      <c r="S114" s="2">
        <v>0.19309999999999999</v>
      </c>
      <c r="T114" s="2">
        <v>0.20050000000000001</v>
      </c>
      <c r="U114" s="2">
        <v>7.3899999999999993E-2</v>
      </c>
      <c r="V114" s="2">
        <v>9.8500000000000004E-2</v>
      </c>
      <c r="W114" s="2">
        <v>0.3085</v>
      </c>
      <c r="X114" s="2">
        <v>3.9600000000000003E-2</v>
      </c>
      <c r="Y114" s="41">
        <v>-999.9</v>
      </c>
      <c r="Z114" s="2">
        <v>0.61829999999999996</v>
      </c>
      <c r="AA114" s="41">
        <v>-999.9</v>
      </c>
      <c r="AB114" s="41">
        <v>-999.9</v>
      </c>
      <c r="AC114" s="2">
        <v>1.1218999999999999</v>
      </c>
      <c r="AD114" s="2">
        <v>0.92620000000000002</v>
      </c>
      <c r="AE114" s="43">
        <v>0.39394823529411771</v>
      </c>
      <c r="AF114" s="2">
        <v>0.4279</v>
      </c>
      <c r="AG114" s="2">
        <v>4.1700000000000001E-2</v>
      </c>
      <c r="AH114" s="2">
        <v>3.7600000000000001E-2</v>
      </c>
      <c r="AI114" s="43">
        <v>0.70679125683060118</v>
      </c>
      <c r="AJ114" s="43">
        <v>0.73551610169491521</v>
      </c>
      <c r="AK114" s="2">
        <v>0.83520000000000005</v>
      </c>
      <c r="AL114" s="2">
        <v>0.1028</v>
      </c>
      <c r="AM114" s="2">
        <v>0.247</v>
      </c>
      <c r="AN114" s="2">
        <v>0.60089999999999999</v>
      </c>
      <c r="AO114" s="2">
        <v>0.84660000000000002</v>
      </c>
      <c r="AP114" s="43">
        <v>0.53196076026977313</v>
      </c>
      <c r="AS114" s="63" t="s">
        <v>88</v>
      </c>
      <c r="AT114" s="63" t="s">
        <v>140</v>
      </c>
      <c r="AU114" s="63" t="s">
        <v>141</v>
      </c>
      <c r="AV114" s="63">
        <v>2008</v>
      </c>
      <c r="AW114" s="63">
        <v>0.85399999999999998</v>
      </c>
      <c r="AX114" s="63">
        <v>0.878</v>
      </c>
      <c r="AY114" s="63">
        <v>0.73899999999999999</v>
      </c>
      <c r="AZ114" s="63">
        <v>0.57299999999999995</v>
      </c>
      <c r="BA114" s="63">
        <v>0.71599999999999997</v>
      </c>
      <c r="BB114" s="63">
        <v>0.65300000000000002</v>
      </c>
      <c r="BC114" s="63">
        <v>0.67500000000000004</v>
      </c>
      <c r="BD114" s="63">
        <v>1.0009999999999999</v>
      </c>
      <c r="BE114" s="63">
        <v>0.74</v>
      </c>
      <c r="BF114" s="63">
        <v>0.73799999999999999</v>
      </c>
      <c r="BG114" s="63">
        <v>0.94499999999999995</v>
      </c>
      <c r="BH114" s="63">
        <v>0.69099999999999995</v>
      </c>
      <c r="BI114" s="63"/>
      <c r="BJ114" s="63" t="s">
        <v>88</v>
      </c>
      <c r="BK114" s="63" t="s">
        <v>142</v>
      </c>
      <c r="BL114" s="63" t="s">
        <v>141</v>
      </c>
      <c r="BM114" s="63">
        <v>2008</v>
      </c>
      <c r="BN114" s="63">
        <v>86.7</v>
      </c>
      <c r="BO114" s="63">
        <v>73.2</v>
      </c>
      <c r="BP114" s="63">
        <v>131.19999999999999</v>
      </c>
      <c r="BQ114" s="63">
        <v>57.3</v>
      </c>
      <c r="BR114" s="63">
        <v>69.2</v>
      </c>
      <c r="BS114" s="63">
        <v>39.5</v>
      </c>
      <c r="BT114" s="63">
        <v>91.1</v>
      </c>
      <c r="BU114" s="63">
        <v>59.9</v>
      </c>
      <c r="BV114" s="63">
        <v>72.900000000000006</v>
      </c>
      <c r="BW114" s="63">
        <v>126.1</v>
      </c>
      <c r="BX114" s="63">
        <v>76.3</v>
      </c>
      <c r="BY114" s="63">
        <v>84.8</v>
      </c>
      <c r="BZ114" s="63"/>
      <c r="CA114" s="63">
        <f t="shared" si="4"/>
        <v>0.69591346526969344</v>
      </c>
      <c r="CB114" s="63">
        <f t="shared" si="5"/>
        <v>0.77294435695538066</v>
      </c>
      <c r="CC114" s="63">
        <f t="shared" si="6"/>
        <v>0.79590010897203045</v>
      </c>
      <c r="CD114" s="63">
        <f t="shared" si="7"/>
        <v>0.80469227625664075</v>
      </c>
    </row>
    <row r="115" spans="1:82" x14ac:dyDescent="0.25">
      <c r="A115" s="2">
        <v>1999</v>
      </c>
      <c r="B115" s="2">
        <v>0.18770000000000001</v>
      </c>
      <c r="C115" s="2">
        <v>0.60309999999999997</v>
      </c>
      <c r="D115" s="2">
        <v>0.5171</v>
      </c>
      <c r="E115" s="2">
        <v>0.53620000000000001</v>
      </c>
      <c r="F115" s="2">
        <v>0.63739999999999997</v>
      </c>
      <c r="G115" s="2">
        <v>0.27839999999999998</v>
      </c>
      <c r="H115" s="43">
        <v>0.31758945805493694</v>
      </c>
      <c r="I115" s="41">
        <v>-999.9</v>
      </c>
      <c r="J115" s="2">
        <v>0.62270000000000003</v>
      </c>
      <c r="K115" s="2">
        <v>0.41320000000000001</v>
      </c>
      <c r="L115" s="2">
        <v>0.52359999999999995</v>
      </c>
      <c r="M115" s="2">
        <v>0.33410000000000001</v>
      </c>
      <c r="N115" s="2">
        <v>0.30830000000000002</v>
      </c>
      <c r="O115" s="2">
        <v>0.41799999999999998</v>
      </c>
      <c r="P115" s="2">
        <v>0.216</v>
      </c>
      <c r="Q115" s="2">
        <v>0.27750000000000002</v>
      </c>
      <c r="R115" s="41">
        <v>-999.9</v>
      </c>
      <c r="S115" s="2">
        <v>0.16220000000000001</v>
      </c>
      <c r="T115" s="2">
        <v>0.11559999999999999</v>
      </c>
      <c r="U115" s="41">
        <v>-999.9</v>
      </c>
      <c r="V115" s="41">
        <v>-999.9</v>
      </c>
      <c r="W115" s="2">
        <v>0.3695</v>
      </c>
      <c r="X115" s="2">
        <v>0.1085</v>
      </c>
      <c r="Y115" s="2">
        <v>0.67490000000000006</v>
      </c>
      <c r="Z115" s="2">
        <v>0.5081</v>
      </c>
      <c r="AA115" s="2">
        <v>0.44690000000000002</v>
      </c>
      <c r="AB115" s="41">
        <v>-999.9</v>
      </c>
      <c r="AC115" s="2">
        <v>0.41460000000000002</v>
      </c>
      <c r="AD115" s="2">
        <v>0.8508</v>
      </c>
      <c r="AE115" s="43">
        <v>0.48439113377795212</v>
      </c>
      <c r="AF115" s="2">
        <v>0.34599999999999997</v>
      </c>
      <c r="AG115" s="2">
        <v>6.9199999999999998E-2</v>
      </c>
      <c r="AH115" s="2">
        <v>3.7600000000000001E-2</v>
      </c>
      <c r="AI115" s="43">
        <v>0.88506586021505351</v>
      </c>
      <c r="AJ115" s="43">
        <v>0.95108921006728131</v>
      </c>
      <c r="AK115" s="2">
        <v>0.69099999999999995</v>
      </c>
      <c r="AL115" s="2">
        <v>0.1552</v>
      </c>
      <c r="AM115" s="2">
        <v>0.2026</v>
      </c>
      <c r="AN115" s="2">
        <v>0.4541</v>
      </c>
      <c r="AO115" s="2">
        <v>0.56940000000000002</v>
      </c>
      <c r="AP115" s="43">
        <v>0.49669882100750273</v>
      </c>
      <c r="AS115" s="63" t="s">
        <v>88</v>
      </c>
      <c r="AT115" s="63" t="s">
        <v>140</v>
      </c>
      <c r="AU115" s="63" t="s">
        <v>141</v>
      </c>
      <c r="AV115" s="63">
        <v>2009</v>
      </c>
      <c r="AW115" s="63">
        <v>0.71599999999999997</v>
      </c>
      <c r="AX115" s="63">
        <v>0.441</v>
      </c>
      <c r="AY115" s="63">
        <v>0.56899999999999995</v>
      </c>
      <c r="AZ115" s="63">
        <v>1.345</v>
      </c>
      <c r="BA115" s="63">
        <v>0.75800000000000001</v>
      </c>
      <c r="BB115" s="63">
        <v>0.71899999999999997</v>
      </c>
      <c r="BC115" s="63">
        <v>0.36899999999999999</v>
      </c>
      <c r="BD115" s="63">
        <v>0.57899999999999996</v>
      </c>
      <c r="BE115" s="63">
        <v>0.84</v>
      </c>
      <c r="BF115" s="63">
        <v>0.73199999999999998</v>
      </c>
      <c r="BG115" s="63">
        <v>0.79400000000000004</v>
      </c>
      <c r="BH115" s="63">
        <v>0.876</v>
      </c>
      <c r="BI115" s="63"/>
      <c r="BJ115" s="63" t="s">
        <v>88</v>
      </c>
      <c r="BK115" s="63" t="s">
        <v>142</v>
      </c>
      <c r="BL115" s="63" t="s">
        <v>141</v>
      </c>
      <c r="BM115" s="63">
        <v>2009</v>
      </c>
      <c r="BN115" s="63">
        <v>67.7</v>
      </c>
      <c r="BO115" s="63">
        <v>132.69999999999999</v>
      </c>
      <c r="BP115" s="63">
        <v>121.3</v>
      </c>
      <c r="BQ115" s="63">
        <v>3.3</v>
      </c>
      <c r="BR115" s="63">
        <v>112.3</v>
      </c>
      <c r="BS115" s="63">
        <v>189.5</v>
      </c>
      <c r="BT115" s="63">
        <v>181.4</v>
      </c>
      <c r="BU115" s="63">
        <v>59</v>
      </c>
      <c r="BV115" s="63">
        <v>38</v>
      </c>
      <c r="BW115" s="63">
        <v>119.6</v>
      </c>
      <c r="BX115" s="63">
        <v>60.3</v>
      </c>
      <c r="BY115" s="63">
        <v>87.5</v>
      </c>
      <c r="BZ115" s="63"/>
      <c r="CA115" s="63">
        <f t="shared" si="4"/>
        <v>0.66940312368087795</v>
      </c>
      <c r="CB115" s="63">
        <f t="shared" si="5"/>
        <v>0.55210072109792974</v>
      </c>
      <c r="CC115" s="63">
        <f t="shared" si="6"/>
        <v>0.76799173932996789</v>
      </c>
      <c r="CD115" s="63">
        <f t="shared" si="7"/>
        <v>0.63787391455366449</v>
      </c>
    </row>
    <row r="116" spans="1:82" x14ac:dyDescent="0.25">
      <c r="A116" s="2">
        <v>2000</v>
      </c>
      <c r="B116" s="2">
        <v>0.22600000000000001</v>
      </c>
      <c r="C116" s="2">
        <v>0.49590000000000001</v>
      </c>
      <c r="D116" s="2">
        <v>0.49969999999999998</v>
      </c>
      <c r="E116" s="2">
        <v>0.60589999999999999</v>
      </c>
      <c r="F116" s="2">
        <v>0.87670000000000003</v>
      </c>
      <c r="G116" s="41">
        <v>-999.9</v>
      </c>
      <c r="H116" s="43">
        <v>0.40551264880952381</v>
      </c>
      <c r="I116" s="41">
        <v>-999.9</v>
      </c>
      <c r="J116" s="41">
        <v>-999.9</v>
      </c>
      <c r="K116" s="2">
        <v>0.53620000000000001</v>
      </c>
      <c r="L116" s="2">
        <v>0.60399999999999998</v>
      </c>
      <c r="M116" s="41">
        <v>-999.9</v>
      </c>
      <c r="N116" s="2">
        <v>0.30349999999999999</v>
      </c>
      <c r="O116" s="2">
        <v>0.52749999999999997</v>
      </c>
      <c r="P116" s="2">
        <v>0.16600000000000001</v>
      </c>
      <c r="Q116" s="2">
        <v>0.25240000000000001</v>
      </c>
      <c r="R116" s="41">
        <v>-999.9</v>
      </c>
      <c r="S116" s="2">
        <v>0.22020000000000001</v>
      </c>
      <c r="T116" s="41">
        <v>-999.9</v>
      </c>
      <c r="U116" s="41">
        <v>-999.9</v>
      </c>
      <c r="V116" s="41">
        <v>-999.9</v>
      </c>
      <c r="W116" s="2">
        <v>0.43940000000000001</v>
      </c>
      <c r="X116" s="41">
        <v>-999.9</v>
      </c>
      <c r="Y116" s="2">
        <v>0.56410000000000005</v>
      </c>
      <c r="Z116" s="2">
        <v>0.4</v>
      </c>
      <c r="AA116" s="2">
        <v>0.50819999999999999</v>
      </c>
      <c r="AB116" s="41">
        <v>-999.9</v>
      </c>
      <c r="AC116" s="2">
        <v>0.94650000000000001</v>
      </c>
      <c r="AD116" s="2">
        <v>0.76749999999999996</v>
      </c>
      <c r="AE116" s="43">
        <v>0.64162600619195054</v>
      </c>
      <c r="AF116" s="2">
        <v>0.3982</v>
      </c>
      <c r="AG116" s="2">
        <v>5.2999999999999999E-2</v>
      </c>
      <c r="AH116" s="2">
        <v>3.1699999999999999E-2</v>
      </c>
      <c r="AI116" s="43">
        <v>0.72405651340996169</v>
      </c>
      <c r="AJ116" s="43">
        <v>1.193014158202524</v>
      </c>
      <c r="AK116" s="2">
        <v>0.64580000000000004</v>
      </c>
      <c r="AL116" s="2">
        <v>0.1048</v>
      </c>
      <c r="AM116" s="2">
        <v>0.2298</v>
      </c>
      <c r="AN116" s="2">
        <v>0.67449999999999999</v>
      </c>
      <c r="AO116" s="2">
        <v>0.70960000000000001</v>
      </c>
      <c r="AP116" s="43">
        <v>0.4621375166889185</v>
      </c>
      <c r="AS116" s="63" t="s">
        <v>88</v>
      </c>
      <c r="AT116" s="63" t="s">
        <v>140</v>
      </c>
      <c r="AU116" s="63" t="s">
        <v>141</v>
      </c>
      <c r="AV116" s="63">
        <v>2010</v>
      </c>
      <c r="AW116" s="63">
        <v>0.48099999999999998</v>
      </c>
      <c r="AX116" s="63">
        <v>0.75700000000000001</v>
      </c>
      <c r="AY116" s="63">
        <v>0.65</v>
      </c>
      <c r="AZ116" s="63">
        <v>0.84599999999999997</v>
      </c>
      <c r="BA116" s="63">
        <v>0.85599999999999998</v>
      </c>
      <c r="BB116" s="63">
        <v>1.0429999999999999</v>
      </c>
      <c r="BC116" s="63">
        <v>0.67700000000000005</v>
      </c>
      <c r="BD116" s="63">
        <v>0.83699999999999997</v>
      </c>
      <c r="BE116" s="63">
        <v>0.93600000000000005</v>
      </c>
      <c r="BF116" s="63">
        <v>0.98299999999999998</v>
      </c>
      <c r="BG116" s="63">
        <v>0.58799999999999997</v>
      </c>
      <c r="BH116" s="63">
        <v>0.621</v>
      </c>
      <c r="BI116" s="63"/>
      <c r="BJ116" s="63" t="s">
        <v>88</v>
      </c>
      <c r="BK116" s="63" t="s">
        <v>142</v>
      </c>
      <c r="BL116" s="63" t="s">
        <v>141</v>
      </c>
      <c r="BM116" s="63">
        <v>2010</v>
      </c>
      <c r="BN116" s="63">
        <v>120.9</v>
      </c>
      <c r="BO116" s="63">
        <v>40</v>
      </c>
      <c r="BP116" s="63">
        <v>72.7</v>
      </c>
      <c r="BQ116" s="63">
        <v>22.6</v>
      </c>
      <c r="BR116" s="63">
        <v>112.6</v>
      </c>
      <c r="BS116" s="63">
        <v>62.3</v>
      </c>
      <c r="BT116" s="63">
        <v>123.2</v>
      </c>
      <c r="BU116" s="63">
        <v>281.89999999999998</v>
      </c>
      <c r="BV116" s="63">
        <v>136.6</v>
      </c>
      <c r="BW116" s="63">
        <v>25.4</v>
      </c>
      <c r="BX116" s="63">
        <v>180.8</v>
      </c>
      <c r="BY116" s="63">
        <v>125.3</v>
      </c>
      <c r="BZ116" s="63"/>
      <c r="CA116" s="63">
        <f t="shared" si="4"/>
        <v>0.78287734487734484</v>
      </c>
      <c r="CB116" s="63">
        <f t="shared" si="5"/>
        <v>0.82228412494651271</v>
      </c>
      <c r="CC116" s="63">
        <f t="shared" si="6"/>
        <v>0.75593990665110855</v>
      </c>
      <c r="CD116" s="63">
        <f t="shared" si="7"/>
        <v>0.58086722571628235</v>
      </c>
    </row>
    <row r="117" spans="1:82" x14ac:dyDescent="0.25">
      <c r="A117" s="2">
        <v>2001</v>
      </c>
      <c r="B117" s="2">
        <v>0.1522</v>
      </c>
      <c r="C117" s="2">
        <v>0.59379999999999999</v>
      </c>
      <c r="D117" s="2">
        <v>0.55800000000000005</v>
      </c>
      <c r="E117" s="2">
        <v>0.45629999999999998</v>
      </c>
      <c r="F117" s="2">
        <v>0.4516</v>
      </c>
      <c r="G117" s="2">
        <v>0.21029999999999999</v>
      </c>
      <c r="H117" s="43">
        <v>0.36785384324119647</v>
      </c>
      <c r="I117" s="2">
        <v>0.54910000000000003</v>
      </c>
      <c r="J117" s="41">
        <v>-999.9</v>
      </c>
      <c r="K117" s="2">
        <v>0.62629999999999997</v>
      </c>
      <c r="L117" s="2">
        <v>0.54910000000000003</v>
      </c>
      <c r="M117" s="2">
        <v>0.35949999999999999</v>
      </c>
      <c r="N117" s="2">
        <v>0.26050000000000001</v>
      </c>
      <c r="O117" s="2">
        <v>0.54949999999999999</v>
      </c>
      <c r="P117" s="2">
        <v>0.2636</v>
      </c>
      <c r="Q117" s="2">
        <v>0.29020000000000001</v>
      </c>
      <c r="R117" s="2">
        <v>0.2717</v>
      </c>
      <c r="S117" s="2">
        <v>0.14649999999999999</v>
      </c>
      <c r="T117" s="2">
        <v>0.25659999999999999</v>
      </c>
      <c r="U117" s="2">
        <v>7.2599999999999998E-2</v>
      </c>
      <c r="V117" s="2">
        <v>0.26790000000000003</v>
      </c>
      <c r="W117" s="2">
        <v>0.60509999999999997</v>
      </c>
      <c r="X117" s="2">
        <v>6.5600000000000006E-2</v>
      </c>
      <c r="Y117" s="2">
        <v>0.53949999999999998</v>
      </c>
      <c r="Z117" s="2">
        <v>0.60609999999999997</v>
      </c>
      <c r="AA117" s="2">
        <v>0.38700000000000001</v>
      </c>
      <c r="AB117" s="2">
        <v>4.6300000000000001E-2</v>
      </c>
      <c r="AC117" s="41">
        <v>-999.9</v>
      </c>
      <c r="AD117" s="2">
        <v>0.6724</v>
      </c>
      <c r="AE117" s="43">
        <v>0.48870422535211266</v>
      </c>
      <c r="AF117" s="2">
        <v>-999.9</v>
      </c>
      <c r="AG117" s="2">
        <v>7.2900000000000006E-2</v>
      </c>
      <c r="AH117" s="2">
        <v>5.9799999999999999E-2</v>
      </c>
      <c r="AI117" s="43">
        <v>0.56486174016686541</v>
      </c>
      <c r="AJ117" s="43">
        <v>1.1473157894736843</v>
      </c>
      <c r="AK117" s="2">
        <v>1.1827000000000001</v>
      </c>
      <c r="AL117" s="2">
        <v>0.1749</v>
      </c>
      <c r="AM117" s="2">
        <v>0.19919999999999999</v>
      </c>
      <c r="AN117" s="2">
        <v>0.54339999999999999</v>
      </c>
      <c r="AO117" s="2">
        <v>0.83830000000000005</v>
      </c>
      <c r="AP117" s="43">
        <v>0.44953951179147705</v>
      </c>
      <c r="AS117" s="63" t="s">
        <v>88</v>
      </c>
      <c r="AT117" s="63" t="s">
        <v>140</v>
      </c>
      <c r="AU117" s="63" t="s">
        <v>141</v>
      </c>
      <c r="AV117" s="63">
        <v>2011</v>
      </c>
      <c r="AW117" s="63">
        <v>0.46800000000000003</v>
      </c>
      <c r="AX117" s="63">
        <v>0.63100000000000001</v>
      </c>
      <c r="AY117" s="63">
        <v>0.39500000000000002</v>
      </c>
      <c r="AZ117" s="63">
        <v>0.60899999999999999</v>
      </c>
      <c r="BA117" s="63">
        <v>0.374</v>
      </c>
      <c r="BB117" s="63">
        <v>0.41499999999999998</v>
      </c>
      <c r="BC117" s="63">
        <v>0.48499999999999999</v>
      </c>
      <c r="BD117" s="63">
        <v>0.53400000000000003</v>
      </c>
      <c r="BE117" s="63">
        <v>0.65200000000000002</v>
      </c>
      <c r="BF117" s="63">
        <v>0.629</v>
      </c>
      <c r="BG117" s="63">
        <v>1.0069999999999999</v>
      </c>
      <c r="BH117" s="63">
        <v>0.50800000000000001</v>
      </c>
      <c r="BI117" s="63"/>
      <c r="BJ117" s="63" t="s">
        <v>88</v>
      </c>
      <c r="BK117" s="63" t="s">
        <v>142</v>
      </c>
      <c r="BL117" s="63" t="s">
        <v>141</v>
      </c>
      <c r="BM117" s="63">
        <v>2011</v>
      </c>
      <c r="BN117" s="63">
        <v>93.5</v>
      </c>
      <c r="BO117" s="63">
        <v>15.9</v>
      </c>
      <c r="BP117" s="63">
        <v>42.1</v>
      </c>
      <c r="BQ117" s="63">
        <v>31.4</v>
      </c>
      <c r="BR117" s="63">
        <v>51</v>
      </c>
      <c r="BS117" s="63">
        <v>115.9</v>
      </c>
      <c r="BT117" s="63">
        <v>138.6</v>
      </c>
      <c r="BU117" s="63">
        <v>63.8</v>
      </c>
      <c r="BV117" s="63">
        <v>52.9</v>
      </c>
      <c r="BW117" s="63">
        <v>67</v>
      </c>
      <c r="BX117" s="63">
        <v>5.2</v>
      </c>
      <c r="BY117" s="63">
        <v>241.5</v>
      </c>
      <c r="BZ117" s="63"/>
      <c r="CA117" s="63">
        <f t="shared" si="4"/>
        <v>0.44037028112449794</v>
      </c>
      <c r="CB117" s="63">
        <f t="shared" si="5"/>
        <v>0.46933301916431036</v>
      </c>
      <c r="CC117" s="63">
        <f t="shared" si="6"/>
        <v>0.65443804956035179</v>
      </c>
      <c r="CD117" s="63">
        <f t="shared" si="7"/>
        <v>0.50291507552009129</v>
      </c>
    </row>
    <row r="118" spans="1:82" x14ac:dyDescent="0.25">
      <c r="A118" s="2">
        <v>2002</v>
      </c>
      <c r="B118" s="2">
        <v>0.17150000000000001</v>
      </c>
      <c r="C118" s="41">
        <v>-999.9</v>
      </c>
      <c r="D118" s="2">
        <v>0.35049999999999998</v>
      </c>
      <c r="E118" s="2">
        <v>0.60870000000000002</v>
      </c>
      <c r="F118" s="41">
        <v>-999.9</v>
      </c>
      <c r="G118" s="2">
        <v>0.18490000000000001</v>
      </c>
      <c r="H118" s="43">
        <v>0.23561922325884138</v>
      </c>
      <c r="I118" s="2">
        <v>0.3357</v>
      </c>
      <c r="J118" s="2">
        <v>0.42930000000000001</v>
      </c>
      <c r="K118" s="2">
        <v>0.42159999999999997</v>
      </c>
      <c r="L118" s="2">
        <v>0.45469999999999999</v>
      </c>
      <c r="M118" s="2">
        <v>0.3604</v>
      </c>
      <c r="N118" s="2">
        <v>0.25850000000000001</v>
      </c>
      <c r="O118" s="2">
        <v>0.51980000000000004</v>
      </c>
      <c r="P118" s="2">
        <v>0.16650000000000001</v>
      </c>
      <c r="Q118" s="2">
        <v>0.19350000000000001</v>
      </c>
      <c r="R118" s="2">
        <v>0.25640000000000002</v>
      </c>
      <c r="S118" s="2">
        <v>0.1845</v>
      </c>
      <c r="T118" s="2">
        <v>0.14480000000000001</v>
      </c>
      <c r="U118" s="2">
        <v>6.5299999999999997E-2</v>
      </c>
      <c r="V118" s="2">
        <v>0.22500000000000001</v>
      </c>
      <c r="W118" s="2">
        <v>0.43709999999999999</v>
      </c>
      <c r="X118" s="2">
        <v>4.8000000000000001E-2</v>
      </c>
      <c r="Y118" s="2">
        <v>0.56459999999999999</v>
      </c>
      <c r="Z118" s="2">
        <v>0.35589999999999999</v>
      </c>
      <c r="AA118" s="2">
        <v>0.54479999999999995</v>
      </c>
      <c r="AB118" s="2">
        <v>5.4800000000000001E-2</v>
      </c>
      <c r="AC118" s="2">
        <v>0.40250000000000002</v>
      </c>
      <c r="AD118" s="2">
        <v>0.83989999999999998</v>
      </c>
      <c r="AE118" s="43">
        <v>0.67751741049534087</v>
      </c>
      <c r="AF118" s="2">
        <v>0.29299999999999998</v>
      </c>
      <c r="AG118" s="2">
        <v>6.1600000000000002E-2</v>
      </c>
      <c r="AH118" s="2">
        <v>4.2599999999999999E-2</v>
      </c>
      <c r="AI118" s="43">
        <v>0.4914033107599699</v>
      </c>
      <c r="AJ118" s="43">
        <v>1.1175831676607022</v>
      </c>
      <c r="AK118" s="2">
        <v>1.3819999999999999</v>
      </c>
      <c r="AL118" s="2">
        <v>8.1000000000000003E-2</v>
      </c>
      <c r="AM118" s="2">
        <v>9.0300000000000005E-2</v>
      </c>
      <c r="AN118" s="2">
        <v>0.58925525743292229</v>
      </c>
      <c r="AO118" s="2">
        <v>0.49180000000000001</v>
      </c>
      <c r="AP118" s="43">
        <v>0.48563111467522052</v>
      </c>
      <c r="AS118" s="64" t="s">
        <v>88</v>
      </c>
      <c r="AT118" s="64" t="s">
        <v>140</v>
      </c>
      <c r="AU118" s="64" t="s">
        <v>141</v>
      </c>
      <c r="AV118" s="64">
        <v>2012</v>
      </c>
      <c r="AW118" s="64">
        <v>0.68700000000000006</v>
      </c>
      <c r="AX118" s="64">
        <v>0.71899999999999997</v>
      </c>
      <c r="AY118" s="64">
        <v>1.071</v>
      </c>
      <c r="AZ118" s="64">
        <v>0.79400000000000004</v>
      </c>
      <c r="BA118" s="64">
        <v>0.872</v>
      </c>
      <c r="BB118" s="64">
        <v>0.79900000000000004</v>
      </c>
      <c r="BC118" s="64">
        <v>0.67500000000000004</v>
      </c>
      <c r="BD118" s="64">
        <v>0.81599999999999995</v>
      </c>
      <c r="BE118" s="64">
        <v>0.70799999999999996</v>
      </c>
      <c r="BF118" s="64">
        <v>0.65600000000000003</v>
      </c>
      <c r="BG118" s="64">
        <v>0.57299999999999995</v>
      </c>
      <c r="BH118" s="64">
        <v>0.59599999999999997</v>
      </c>
      <c r="BI118" s="64"/>
      <c r="BJ118" s="64" t="s">
        <v>88</v>
      </c>
      <c r="BK118" s="64" t="s">
        <v>142</v>
      </c>
      <c r="BL118" s="64" t="s">
        <v>141</v>
      </c>
      <c r="BM118" s="64">
        <v>2012</v>
      </c>
      <c r="BN118" s="64">
        <v>179.1</v>
      </c>
      <c r="BO118" s="64">
        <v>115</v>
      </c>
      <c r="BP118" s="64">
        <v>28.9</v>
      </c>
      <c r="BQ118" s="64">
        <v>40.700000000000003</v>
      </c>
      <c r="BR118" s="64">
        <v>53.9</v>
      </c>
      <c r="BS118" s="64">
        <v>93</v>
      </c>
      <c r="BT118" s="64">
        <v>160.19999999999999</v>
      </c>
      <c r="BU118" s="64">
        <v>88.8</v>
      </c>
      <c r="BV118" s="64">
        <v>42.8</v>
      </c>
      <c r="BW118" s="64">
        <v>55.6</v>
      </c>
      <c r="BX118" s="64">
        <v>53.4</v>
      </c>
      <c r="BY118" s="64">
        <v>85.8</v>
      </c>
      <c r="BZ118" s="64"/>
      <c r="CA118" s="64">
        <f t="shared" si="4"/>
        <v>0.8928623481781377</v>
      </c>
      <c r="CB118" s="64">
        <f t="shared" si="5"/>
        <v>0.74532982456140351</v>
      </c>
      <c r="CC118" s="64">
        <f t="shared" si="6"/>
        <v>0.64146376811594186</v>
      </c>
      <c r="CD118" s="64">
        <f t="shared" si="7"/>
        <v>0.6761345090813371</v>
      </c>
    </row>
    <row r="119" spans="1:82" x14ac:dyDescent="0.25">
      <c r="A119" s="2">
        <v>2003</v>
      </c>
      <c r="B119" s="2">
        <v>0.18340000000000001</v>
      </c>
      <c r="C119" s="2">
        <v>0.46539999999999998</v>
      </c>
      <c r="D119" s="2">
        <v>0.3755</v>
      </c>
      <c r="E119" s="2">
        <v>0.65939999999999999</v>
      </c>
      <c r="F119" s="2">
        <v>0.374</v>
      </c>
      <c r="G119" s="2">
        <v>0.29899999999999999</v>
      </c>
      <c r="H119" s="43">
        <v>0.2295105431309904</v>
      </c>
      <c r="I119" s="2">
        <v>0.65490000000000004</v>
      </c>
      <c r="J119" s="2">
        <v>0.44690000000000002</v>
      </c>
      <c r="K119" s="2">
        <v>0.47939999999999999</v>
      </c>
      <c r="L119" s="2">
        <v>0.53220000000000001</v>
      </c>
      <c r="M119" s="2">
        <v>0.31</v>
      </c>
      <c r="N119" s="2">
        <v>0.3019</v>
      </c>
      <c r="O119" s="2">
        <v>0.41899999999999998</v>
      </c>
      <c r="P119" s="2">
        <v>0.15049999999999999</v>
      </c>
      <c r="Q119" s="2">
        <v>0.3271</v>
      </c>
      <c r="R119" s="2">
        <v>0.29599999999999999</v>
      </c>
      <c r="S119" s="2">
        <v>0.23069999999999999</v>
      </c>
      <c r="T119" s="2">
        <v>0.2215</v>
      </c>
      <c r="U119" s="2">
        <v>7.5999999999999998E-2</v>
      </c>
      <c r="V119" s="2">
        <v>0.15679999999999999</v>
      </c>
      <c r="W119" s="2">
        <v>0.34229999999999999</v>
      </c>
      <c r="X119" s="2">
        <v>4.5199999999999997E-2</v>
      </c>
      <c r="Y119" s="2">
        <v>0.40770000000000001</v>
      </c>
      <c r="Z119" s="2">
        <v>0.34899999999999998</v>
      </c>
      <c r="AA119" s="2">
        <v>0.49280000000000002</v>
      </c>
      <c r="AB119" s="2">
        <v>0.16750000000000001</v>
      </c>
      <c r="AC119" s="2">
        <v>0.41339999999999999</v>
      </c>
      <c r="AD119" s="2">
        <v>0.65700000000000003</v>
      </c>
      <c r="AE119" s="41">
        <v>-999.9</v>
      </c>
      <c r="AF119" s="2">
        <v>0.43380000000000002</v>
      </c>
      <c r="AG119" s="2">
        <v>5.9299999999999999E-2</v>
      </c>
      <c r="AH119" s="2">
        <v>3.3300000000000003E-2</v>
      </c>
      <c r="AI119" s="43">
        <v>0.43753166986564301</v>
      </c>
      <c r="AJ119" s="43">
        <v>0.75834017699115053</v>
      </c>
      <c r="AK119" s="2">
        <v>0.78490000000000004</v>
      </c>
      <c r="AL119" s="2">
        <v>0.16819999999999999</v>
      </c>
      <c r="AM119" s="2">
        <v>0.18720000000000001</v>
      </c>
      <c r="AN119" s="2">
        <v>0.59429309141660847</v>
      </c>
      <c r="AO119" s="2">
        <v>0.57620000000000005</v>
      </c>
      <c r="AP119" s="43">
        <v>0.5212498665242925</v>
      </c>
      <c r="AS119" s="63" t="s">
        <v>103</v>
      </c>
      <c r="AT119" s="63" t="s">
        <v>140</v>
      </c>
      <c r="AU119" s="63" t="s">
        <v>141</v>
      </c>
      <c r="AV119" s="63">
        <v>1990</v>
      </c>
      <c r="AW119" s="63">
        <v>0.70099999999999996</v>
      </c>
      <c r="AX119" s="63">
        <v>1.0629999999999999</v>
      </c>
      <c r="AY119" s="63">
        <v>0.997</v>
      </c>
      <c r="AZ119" s="63">
        <v>0.68899999999999995</v>
      </c>
      <c r="BA119" s="63">
        <v>0.43099999999999999</v>
      </c>
      <c r="BB119" s="63">
        <v>0.67300000000000004</v>
      </c>
      <c r="BC119" s="63">
        <v>0.65500000000000003</v>
      </c>
      <c r="BD119" s="63">
        <v>0.77300000000000002</v>
      </c>
      <c r="BE119" s="63">
        <v>0.34100000000000003</v>
      </c>
      <c r="BF119" s="63">
        <v>0.30199999999999999</v>
      </c>
      <c r="BG119" s="63">
        <v>0.45500000000000002</v>
      </c>
      <c r="BH119" s="63">
        <v>0.38300000000000001</v>
      </c>
      <c r="BI119" s="63"/>
      <c r="BJ119" s="63" t="s">
        <v>103</v>
      </c>
      <c r="BK119" s="63" t="s">
        <v>142</v>
      </c>
      <c r="BL119" s="63" t="s">
        <v>141</v>
      </c>
      <c r="BM119" s="63">
        <v>1990</v>
      </c>
      <c r="BN119" s="63">
        <v>19.3</v>
      </c>
      <c r="BO119" s="63">
        <v>41.6</v>
      </c>
      <c r="BP119" s="63">
        <v>41.4</v>
      </c>
      <c r="BQ119" s="63">
        <v>108.2</v>
      </c>
      <c r="BR119" s="63">
        <v>154.5</v>
      </c>
      <c r="BS119" s="63">
        <v>83.9</v>
      </c>
      <c r="BT119" s="63">
        <v>71.2</v>
      </c>
      <c r="BU119" s="63">
        <v>64.900000000000006</v>
      </c>
      <c r="BV119" s="63">
        <v>172</v>
      </c>
      <c r="BW119" s="63">
        <v>54.1</v>
      </c>
      <c r="BX119" s="63">
        <v>94.4</v>
      </c>
      <c r="BY119" s="63">
        <v>157</v>
      </c>
      <c r="BZ119" s="63"/>
      <c r="CA119" s="63">
        <f t="shared" si="4"/>
        <v>0.59985235120026303</v>
      </c>
      <c r="CB119" s="63">
        <f t="shared" si="5"/>
        <v>0.69667454545454544</v>
      </c>
      <c r="CC119" s="63">
        <f t="shared" si="6"/>
        <v>0.36799438377535104</v>
      </c>
      <c r="CD119" s="63">
        <f t="shared" si="7"/>
        <v>0.54098715006883891</v>
      </c>
    </row>
    <row r="120" spans="1:82" x14ac:dyDescent="0.25">
      <c r="A120" s="2">
        <v>2004</v>
      </c>
      <c r="B120" s="2">
        <v>0.1449</v>
      </c>
      <c r="C120" s="41">
        <v>-999.9</v>
      </c>
      <c r="D120" s="2">
        <v>0.4793</v>
      </c>
      <c r="E120" s="2">
        <v>0.43819999999999998</v>
      </c>
      <c r="F120" s="41">
        <v>-999.9</v>
      </c>
      <c r="G120" s="2">
        <v>0.2399</v>
      </c>
      <c r="H120" s="43">
        <v>0.24758896042967612</v>
      </c>
      <c r="I120" s="41">
        <v>-999.9</v>
      </c>
      <c r="J120" s="2">
        <v>0.65690000000000004</v>
      </c>
      <c r="K120" s="2">
        <v>0.43469999999999998</v>
      </c>
      <c r="L120" s="2">
        <v>0.61280000000000001</v>
      </c>
      <c r="M120" s="2">
        <v>0.2346</v>
      </c>
      <c r="N120" s="2">
        <v>0.31219999999999998</v>
      </c>
      <c r="O120" s="2">
        <v>0.51780000000000004</v>
      </c>
      <c r="P120" s="2">
        <v>0.26040000000000002</v>
      </c>
      <c r="Q120" s="2">
        <v>0.2457</v>
      </c>
      <c r="R120" s="2">
        <v>0.43830000000000002</v>
      </c>
      <c r="S120" s="2">
        <v>0.20119999999999999</v>
      </c>
      <c r="T120" s="2">
        <v>0.1817</v>
      </c>
      <c r="U120" s="41">
        <v>-999.9</v>
      </c>
      <c r="V120" s="2">
        <v>0.14169999999999999</v>
      </c>
      <c r="W120" s="2">
        <v>0.2974</v>
      </c>
      <c r="X120" s="2">
        <v>2.2499999999999999E-2</v>
      </c>
      <c r="Y120" s="2">
        <v>0.36959999999999998</v>
      </c>
      <c r="Z120" s="2">
        <v>0.34499999999999997</v>
      </c>
      <c r="AA120" s="2">
        <v>0.47049999999999997</v>
      </c>
      <c r="AB120" s="2">
        <v>0.16819999999999999</v>
      </c>
      <c r="AC120" s="2">
        <v>0.37719999999999998</v>
      </c>
      <c r="AD120" s="2">
        <v>0.68979999999999997</v>
      </c>
      <c r="AE120" s="43">
        <v>0.71767728813559328</v>
      </c>
      <c r="AF120" s="2">
        <v>0.45789999999999997</v>
      </c>
      <c r="AG120" s="2">
        <v>5.6899999999999999E-2</v>
      </c>
      <c r="AH120" s="2">
        <v>3.4099999999999998E-2</v>
      </c>
      <c r="AI120" s="43">
        <v>0.53366525063721326</v>
      </c>
      <c r="AJ120" s="43">
        <v>0.8115550432276657</v>
      </c>
      <c r="AK120" s="2">
        <v>1.2363</v>
      </c>
      <c r="AL120" s="2">
        <v>0.2452</v>
      </c>
      <c r="AM120" s="2">
        <v>0.1641</v>
      </c>
      <c r="AN120" s="2">
        <v>0.54928086600351078</v>
      </c>
      <c r="AO120" s="2">
        <v>0.59160000000000001</v>
      </c>
      <c r="AP120" s="43">
        <v>0.31370217917675547</v>
      </c>
      <c r="AS120" s="63" t="s">
        <v>103</v>
      </c>
      <c r="AT120" s="63" t="s">
        <v>140</v>
      </c>
      <c r="AU120" s="63" t="s">
        <v>141</v>
      </c>
      <c r="AV120" s="63">
        <v>1991</v>
      </c>
      <c r="AW120" s="63">
        <v>0.85899999999999999</v>
      </c>
      <c r="AX120" s="63">
        <v>0.46700000000000003</v>
      </c>
      <c r="AY120" s="63">
        <v>1.706</v>
      </c>
      <c r="AZ120" s="63">
        <v>0.74399999999999999</v>
      </c>
      <c r="BA120" s="63">
        <v>0.63600000000000001</v>
      </c>
      <c r="BB120" s="63">
        <v>0.39600000000000002</v>
      </c>
      <c r="BC120" s="63">
        <v>0.44600000000000001</v>
      </c>
      <c r="BD120" s="63">
        <v>0.503</v>
      </c>
      <c r="BE120" s="63">
        <v>0.69799999999999995</v>
      </c>
      <c r="BF120" s="63">
        <v>0.433</v>
      </c>
      <c r="BG120" s="63">
        <v>0.23100000000000001</v>
      </c>
      <c r="BH120" s="63">
        <v>0.498</v>
      </c>
      <c r="BI120" s="63"/>
      <c r="BJ120" s="63" t="s">
        <v>103</v>
      </c>
      <c r="BK120" s="63" t="s">
        <v>142</v>
      </c>
      <c r="BL120" s="63" t="s">
        <v>141</v>
      </c>
      <c r="BM120" s="63">
        <v>1991</v>
      </c>
      <c r="BN120" s="63">
        <v>16.8</v>
      </c>
      <c r="BO120" s="63">
        <v>58.9</v>
      </c>
      <c r="BP120" s="63">
        <v>14.8</v>
      </c>
      <c r="BQ120" s="63">
        <v>74.099999999999994</v>
      </c>
      <c r="BR120" s="63">
        <v>127.3</v>
      </c>
      <c r="BS120" s="63">
        <v>112.1</v>
      </c>
      <c r="BT120" s="63">
        <v>160.1</v>
      </c>
      <c r="BU120" s="63">
        <v>79.400000000000006</v>
      </c>
      <c r="BV120" s="63">
        <v>75.400000000000006</v>
      </c>
      <c r="BW120" s="63">
        <v>92.2</v>
      </c>
      <c r="BX120" s="63">
        <v>124.4</v>
      </c>
      <c r="BY120" s="63">
        <v>75.8</v>
      </c>
      <c r="BZ120" s="63"/>
      <c r="CA120" s="63">
        <f t="shared" si="4"/>
        <v>0.74626271970397773</v>
      </c>
      <c r="CB120" s="63">
        <f t="shared" si="5"/>
        <v>0.44293060295790665</v>
      </c>
      <c r="CC120" s="63">
        <f t="shared" si="6"/>
        <v>0.4153705479452055</v>
      </c>
      <c r="CD120" s="63">
        <f t="shared" si="7"/>
        <v>0.52597953795379537</v>
      </c>
    </row>
    <row r="121" spans="1:82" x14ac:dyDescent="0.25">
      <c r="A121" s="2">
        <v>2005</v>
      </c>
      <c r="B121" s="2">
        <v>0.2132</v>
      </c>
      <c r="C121" s="2">
        <v>0.65369999999999995</v>
      </c>
      <c r="D121" s="2">
        <v>0.41110000000000002</v>
      </c>
      <c r="E121" s="2">
        <v>0.49199999999999999</v>
      </c>
      <c r="F121" s="41">
        <v>-999.9</v>
      </c>
      <c r="G121" s="2">
        <v>0.28670000000000001</v>
      </c>
      <c r="H121" s="43">
        <v>0.39163347562152773</v>
      </c>
      <c r="I121" s="2">
        <v>0.40560000000000002</v>
      </c>
      <c r="J121" s="2">
        <v>0.42220000000000002</v>
      </c>
      <c r="K121" s="2">
        <v>0.44879999999999998</v>
      </c>
      <c r="L121" s="2">
        <v>0.4486</v>
      </c>
      <c r="M121" s="2">
        <v>0.2457</v>
      </c>
      <c r="N121" s="2">
        <v>0.29770000000000002</v>
      </c>
      <c r="O121" s="2">
        <v>0.4607</v>
      </c>
      <c r="P121" s="2">
        <v>0.22900000000000001</v>
      </c>
      <c r="Q121" s="2">
        <v>0.41549999999999998</v>
      </c>
      <c r="R121" s="2">
        <v>0.38379999999999997</v>
      </c>
      <c r="S121" s="2">
        <v>0.36170000000000002</v>
      </c>
      <c r="T121" s="2">
        <v>0.23350000000000001</v>
      </c>
      <c r="U121" s="2">
        <v>7.4300000000000005E-2</v>
      </c>
      <c r="V121" s="2">
        <v>0.2228</v>
      </c>
      <c r="W121" s="2">
        <v>0.36809999999999998</v>
      </c>
      <c r="X121" s="2">
        <v>5.3100000000000001E-2</v>
      </c>
      <c r="Y121" s="2">
        <v>0.39689999999999998</v>
      </c>
      <c r="Z121" s="2">
        <v>0.42609999999999998</v>
      </c>
      <c r="AA121" s="41">
        <v>-999.9</v>
      </c>
      <c r="AB121" s="41">
        <v>-999.9</v>
      </c>
      <c r="AC121" s="2">
        <v>0.71499999999999997</v>
      </c>
      <c r="AD121" s="2">
        <v>0.92220000000000002</v>
      </c>
      <c r="AE121" s="43">
        <v>0.45776846965699208</v>
      </c>
      <c r="AF121" s="2">
        <v>0.44429999999999997</v>
      </c>
      <c r="AG121" s="2">
        <v>5.3900000000000003E-2</v>
      </c>
      <c r="AH121" s="2">
        <v>3.5900000000000001E-2</v>
      </c>
      <c r="AI121" s="43">
        <v>0.41913937282229963</v>
      </c>
      <c r="AJ121" s="43">
        <v>0.7540287875091487</v>
      </c>
      <c r="AK121" s="2">
        <v>0.77049999999999996</v>
      </c>
      <c r="AL121" s="41">
        <v>-999.9</v>
      </c>
      <c r="AM121" s="2">
        <v>0.21959999999999999</v>
      </c>
      <c r="AN121" s="2">
        <v>0.47936193712829228</v>
      </c>
      <c r="AO121" s="2">
        <v>0.61460000000000004</v>
      </c>
      <c r="AP121" s="43">
        <v>0.23998746620791347</v>
      </c>
      <c r="AS121" s="63" t="s">
        <v>103</v>
      </c>
      <c r="AT121" s="63" t="s">
        <v>140</v>
      </c>
      <c r="AU121" s="63" t="s">
        <v>141</v>
      </c>
      <c r="AV121" s="63">
        <v>1992</v>
      </c>
      <c r="AW121" s="63">
        <v>0.44700000000000001</v>
      </c>
      <c r="AX121" s="63">
        <v>0.91800000000000004</v>
      </c>
      <c r="AY121" s="63">
        <v>-9999.99</v>
      </c>
      <c r="AZ121" s="63">
        <v>0.76500000000000001</v>
      </c>
      <c r="BA121" s="63">
        <v>0.81399999999999995</v>
      </c>
      <c r="BB121" s="63">
        <v>0.45500000000000002</v>
      </c>
      <c r="BC121" s="63">
        <v>-9999.99</v>
      </c>
      <c r="BD121" s="63">
        <v>0.79200000000000004</v>
      </c>
      <c r="BE121" s="63">
        <v>0.80400000000000005</v>
      </c>
      <c r="BF121" s="63">
        <v>0.313</v>
      </c>
      <c r="BG121" s="63">
        <v>0.48699999999999999</v>
      </c>
      <c r="BH121" s="63">
        <v>0.75900000000000001</v>
      </c>
      <c r="BI121" s="63"/>
      <c r="BJ121" s="63" t="s">
        <v>103</v>
      </c>
      <c r="BK121" s="63" t="s">
        <v>142</v>
      </c>
      <c r="BL121" s="63" t="s">
        <v>141</v>
      </c>
      <c r="BM121" s="63">
        <v>1992</v>
      </c>
      <c r="BN121" s="63">
        <v>38.6</v>
      </c>
      <c r="BO121" s="63">
        <v>44.6</v>
      </c>
      <c r="BP121" s="63">
        <v>102.1</v>
      </c>
      <c r="BQ121" s="63">
        <v>72</v>
      </c>
      <c r="BR121" s="63">
        <v>39</v>
      </c>
      <c r="BS121" s="63">
        <v>61.3</v>
      </c>
      <c r="BT121" s="63">
        <v>101.2</v>
      </c>
      <c r="BU121" s="63">
        <v>24.6</v>
      </c>
      <c r="BV121" s="63">
        <v>108.7</v>
      </c>
      <c r="BW121" s="63">
        <v>139.80000000000001</v>
      </c>
      <c r="BX121" s="63">
        <v>51.1</v>
      </c>
      <c r="BY121" s="63">
        <v>73.5</v>
      </c>
      <c r="BZ121" s="63"/>
      <c r="CA121" s="65"/>
      <c r="CB121" s="65"/>
      <c r="CC121" s="63">
        <f t="shared" si="6"/>
        <v>0.52082076101468611</v>
      </c>
      <c r="CD121" s="63">
        <f t="shared" si="7"/>
        <v>0.72739948947032551</v>
      </c>
    </row>
    <row r="122" spans="1:82" x14ac:dyDescent="0.25">
      <c r="A122" s="2">
        <v>2006</v>
      </c>
      <c r="B122" s="2">
        <v>0.16350000000000001</v>
      </c>
      <c r="C122" s="2">
        <v>0.77210000000000001</v>
      </c>
      <c r="D122" s="2">
        <v>0.57040000000000002</v>
      </c>
      <c r="E122" s="2">
        <v>0.56730000000000003</v>
      </c>
      <c r="F122" s="2">
        <v>0.58730000000000004</v>
      </c>
      <c r="G122" s="2">
        <v>0.26440000000000002</v>
      </c>
      <c r="H122" s="43">
        <v>0.27102079819027464</v>
      </c>
      <c r="I122" s="2">
        <v>0.34339999999999998</v>
      </c>
      <c r="J122" s="2">
        <v>0.59719999999999995</v>
      </c>
      <c r="K122" s="2">
        <v>0.7974</v>
      </c>
      <c r="L122" s="2">
        <v>0.50280000000000002</v>
      </c>
      <c r="M122" s="2">
        <v>0.35110000000000002</v>
      </c>
      <c r="N122" s="2">
        <v>0.35320000000000001</v>
      </c>
      <c r="O122" s="2">
        <v>0.71870000000000001</v>
      </c>
      <c r="P122" s="2">
        <v>0.19309999999999999</v>
      </c>
      <c r="Q122" s="2">
        <v>0.3271</v>
      </c>
      <c r="R122" s="2">
        <v>0.32090000000000002</v>
      </c>
      <c r="S122" s="41">
        <v>-999.9</v>
      </c>
      <c r="T122" s="2">
        <v>0.1915</v>
      </c>
      <c r="U122" s="2">
        <v>4.7500000000000001E-2</v>
      </c>
      <c r="V122" s="2">
        <v>0.21579999999999999</v>
      </c>
      <c r="W122" s="2">
        <v>0.49299999999999999</v>
      </c>
      <c r="X122" s="2">
        <v>5.3600000000000002E-2</v>
      </c>
      <c r="Y122" s="2">
        <v>0.40310000000000001</v>
      </c>
      <c r="Z122" s="2">
        <v>0.56269999999999998</v>
      </c>
      <c r="AA122" s="2">
        <v>0.5615</v>
      </c>
      <c r="AB122" s="2">
        <v>7.1099999999999997E-2</v>
      </c>
      <c r="AC122" s="2">
        <v>0.34620000000000001</v>
      </c>
      <c r="AD122" s="2">
        <v>0.50390000000000001</v>
      </c>
      <c r="AE122" s="43">
        <v>0.47190763052208834</v>
      </c>
      <c r="AF122" s="2">
        <v>0.51239999999999997</v>
      </c>
      <c r="AG122" s="2">
        <v>8.4900000000000003E-2</v>
      </c>
      <c r="AH122" s="2">
        <v>7.2800000000000004E-2</v>
      </c>
      <c r="AI122" s="43">
        <v>0.63200943396226417</v>
      </c>
      <c r="AJ122" s="43">
        <v>0.66526339452978644</v>
      </c>
      <c r="AK122" s="2">
        <v>0.55330000000000001</v>
      </c>
      <c r="AL122" s="41">
        <v>-999.9</v>
      </c>
      <c r="AM122" s="2">
        <v>0.20080000000000001</v>
      </c>
      <c r="AN122" s="2">
        <v>0.55190561959654183</v>
      </c>
      <c r="AO122" s="2">
        <v>0.64910000000000001</v>
      </c>
      <c r="AP122" s="43">
        <v>0.3586886738759249</v>
      </c>
      <c r="AS122" s="63" t="s">
        <v>103</v>
      </c>
      <c r="AT122" s="63" t="s">
        <v>140</v>
      </c>
      <c r="AU122" s="63" t="s">
        <v>141</v>
      </c>
      <c r="AV122" s="63">
        <v>1993</v>
      </c>
      <c r="AW122" s="63">
        <v>0.56200000000000006</v>
      </c>
      <c r="AX122" s="63">
        <v>0.78500000000000003</v>
      </c>
      <c r="AY122" s="63">
        <v>1.165</v>
      </c>
      <c r="AZ122" s="63">
        <v>0.72799999999999998</v>
      </c>
      <c r="BA122" s="63">
        <v>0.70399999999999996</v>
      </c>
      <c r="BB122" s="63">
        <v>0.95599999999999996</v>
      </c>
      <c r="BC122" s="63">
        <v>0.432</v>
      </c>
      <c r="BD122" s="63">
        <v>0.33700000000000002</v>
      </c>
      <c r="BE122" s="63">
        <v>0.312</v>
      </c>
      <c r="BF122" s="63">
        <v>0.371</v>
      </c>
      <c r="BG122" s="63">
        <v>0.22</v>
      </c>
      <c r="BH122" s="63">
        <v>0.33400000000000002</v>
      </c>
      <c r="BI122" s="63"/>
      <c r="BJ122" s="63" t="s">
        <v>103</v>
      </c>
      <c r="BK122" s="63" t="s">
        <v>142</v>
      </c>
      <c r="BL122" s="63" t="s">
        <v>141</v>
      </c>
      <c r="BM122" s="63">
        <v>1993</v>
      </c>
      <c r="BN122" s="63">
        <v>47.4</v>
      </c>
      <c r="BO122" s="63">
        <v>36.200000000000003</v>
      </c>
      <c r="BP122" s="63">
        <v>62.8</v>
      </c>
      <c r="BQ122" s="63">
        <v>27.1</v>
      </c>
      <c r="BR122" s="63">
        <v>75.5</v>
      </c>
      <c r="BS122" s="63">
        <v>132.80000000000001</v>
      </c>
      <c r="BT122" s="63">
        <v>134.5</v>
      </c>
      <c r="BU122" s="63">
        <v>103.2</v>
      </c>
      <c r="BV122" s="63">
        <v>54</v>
      </c>
      <c r="BW122" s="63">
        <v>104.1</v>
      </c>
      <c r="BX122" s="63">
        <v>51.8</v>
      </c>
      <c r="BY122" s="63">
        <v>131.4</v>
      </c>
      <c r="BZ122" s="63"/>
      <c r="CA122" s="63">
        <f t="shared" si="4"/>
        <v>0.88296735187424402</v>
      </c>
      <c r="CB122" s="63">
        <f t="shared" si="5"/>
        <v>0.59335816464237523</v>
      </c>
      <c r="CC122" s="63">
        <f t="shared" si="6"/>
        <v>0.3185569318723202</v>
      </c>
      <c r="CD122" s="63">
        <f t="shared" si="7"/>
        <v>0.46020186046511635</v>
      </c>
    </row>
    <row r="123" spans="1:82" x14ac:dyDescent="0.25">
      <c r="A123" s="2">
        <v>2007</v>
      </c>
      <c r="B123" s="2">
        <v>0.16919999999999999</v>
      </c>
      <c r="C123" s="2">
        <v>0.43319999999999997</v>
      </c>
      <c r="D123" s="2">
        <v>0.44740000000000002</v>
      </c>
      <c r="E123" s="2">
        <v>0.55469999999999997</v>
      </c>
      <c r="F123" s="2">
        <v>0.34610000000000002</v>
      </c>
      <c r="G123" s="2">
        <v>0.2132</v>
      </c>
      <c r="H123" s="43">
        <v>0.21996368041073258</v>
      </c>
      <c r="I123" s="2">
        <v>0.38800000000000001</v>
      </c>
      <c r="J123" s="2">
        <v>0.46139999999999998</v>
      </c>
      <c r="K123" s="2">
        <v>0.64790000000000003</v>
      </c>
      <c r="L123" s="41">
        <v>-999.9</v>
      </c>
      <c r="M123" s="2">
        <v>0.32790000000000002</v>
      </c>
      <c r="N123" s="2">
        <v>0.28549999999999998</v>
      </c>
      <c r="O123" s="2">
        <v>0.51549999999999996</v>
      </c>
      <c r="P123" s="2">
        <v>0.17630000000000001</v>
      </c>
      <c r="Q123" s="2">
        <v>0.23219999999999999</v>
      </c>
      <c r="R123" s="2">
        <v>0.28249999999999997</v>
      </c>
      <c r="S123" s="2">
        <v>0.1658</v>
      </c>
      <c r="T123" s="2">
        <v>0.1361</v>
      </c>
      <c r="U123" s="2">
        <v>6.59E-2</v>
      </c>
      <c r="V123" s="2">
        <v>0.1278</v>
      </c>
      <c r="W123" s="2">
        <v>0.441</v>
      </c>
      <c r="X123" s="2">
        <v>4.6399999999999997E-2</v>
      </c>
      <c r="Y123" s="2">
        <v>0.37669999999999998</v>
      </c>
      <c r="Z123" s="2">
        <v>0.32890000000000003</v>
      </c>
      <c r="AA123" s="2">
        <v>0.45079999999999998</v>
      </c>
      <c r="AB123" s="2">
        <v>5.62E-2</v>
      </c>
      <c r="AC123" s="2">
        <v>1.1457999999999999</v>
      </c>
      <c r="AD123" s="2">
        <v>0.48599999999999999</v>
      </c>
      <c r="AE123" s="43">
        <v>0.42565137987012985</v>
      </c>
      <c r="AF123" s="2">
        <v>0.25330000000000003</v>
      </c>
      <c r="AG123" s="2">
        <v>0.1145</v>
      </c>
      <c r="AH123" s="2">
        <v>3.8699999999999998E-2</v>
      </c>
      <c r="AI123" s="43">
        <v>0.52275619295958276</v>
      </c>
      <c r="AJ123" s="43">
        <v>0.68334216177523266</v>
      </c>
      <c r="AK123" s="2">
        <v>0.58840000000000003</v>
      </c>
      <c r="AL123" s="2">
        <v>4.48E-2</v>
      </c>
      <c r="AM123" s="2">
        <v>0.28299999999999997</v>
      </c>
      <c r="AN123" s="2">
        <v>0.68561220825852776</v>
      </c>
      <c r="AO123" s="2">
        <v>0.40379999999999999</v>
      </c>
      <c r="AP123" s="43">
        <v>0.26854448262695685</v>
      </c>
      <c r="AS123" s="63" t="s">
        <v>103</v>
      </c>
      <c r="AT123" s="63" t="s">
        <v>140</v>
      </c>
      <c r="AU123" s="63" t="s">
        <v>141</v>
      </c>
      <c r="AV123" s="63">
        <v>1994</v>
      </c>
      <c r="AW123" s="63">
        <v>0.51800000000000002</v>
      </c>
      <c r="AX123" s="63">
        <v>0.59799999999999998</v>
      </c>
      <c r="AY123" s="63">
        <v>0.79600000000000004</v>
      </c>
      <c r="AZ123" s="63">
        <v>0.35299999999999998</v>
      </c>
      <c r="BA123" s="63">
        <v>0.28100000000000003</v>
      </c>
      <c r="BB123" s="63">
        <v>0.3</v>
      </c>
      <c r="BC123" s="63">
        <v>0.54900000000000004</v>
      </c>
      <c r="BD123" s="63">
        <v>0.34200000000000003</v>
      </c>
      <c r="BE123" s="63">
        <v>0.21</v>
      </c>
      <c r="BF123" s="63">
        <v>0.29599999999999999</v>
      </c>
      <c r="BG123" s="63">
        <v>0.53</v>
      </c>
      <c r="BH123" s="63">
        <v>0.40899999999999997</v>
      </c>
      <c r="BI123" s="63"/>
      <c r="BJ123" s="63" t="s">
        <v>103</v>
      </c>
      <c r="BK123" s="63" t="s">
        <v>142</v>
      </c>
      <c r="BL123" s="63" t="s">
        <v>141</v>
      </c>
      <c r="BM123" s="63">
        <v>1994</v>
      </c>
      <c r="BN123" s="63">
        <v>114.3</v>
      </c>
      <c r="BO123" s="63">
        <v>33.700000000000003</v>
      </c>
      <c r="BP123" s="63">
        <v>89.1</v>
      </c>
      <c r="BQ123" s="63">
        <v>166.9</v>
      </c>
      <c r="BR123" s="63">
        <v>119.6</v>
      </c>
      <c r="BS123" s="63">
        <v>44.2</v>
      </c>
      <c r="BT123" s="63">
        <v>45.1</v>
      </c>
      <c r="BU123" s="63">
        <v>128.6</v>
      </c>
      <c r="BV123" s="63">
        <v>73.900000000000006</v>
      </c>
      <c r="BW123" s="63">
        <v>49.7</v>
      </c>
      <c r="BX123" s="63">
        <v>41.2</v>
      </c>
      <c r="BY123" s="63">
        <v>45.2</v>
      </c>
      <c r="BZ123" s="63"/>
      <c r="CA123" s="63">
        <f t="shared" si="4"/>
        <v>0.43516214057507979</v>
      </c>
      <c r="CB123" s="63">
        <f t="shared" si="5"/>
        <v>0.37632446076181736</v>
      </c>
      <c r="CC123" s="63">
        <f t="shared" si="6"/>
        <v>0.31593567961165048</v>
      </c>
      <c r="CD123" s="63">
        <f t="shared" si="7"/>
        <v>0.50645341614906836</v>
      </c>
    </row>
    <row r="124" spans="1:82" x14ac:dyDescent="0.25">
      <c r="A124" s="2">
        <v>2008</v>
      </c>
      <c r="B124" s="2">
        <v>0.19650000000000001</v>
      </c>
      <c r="C124" s="2">
        <v>0.63660000000000005</v>
      </c>
      <c r="D124" s="2">
        <v>0.45900000000000002</v>
      </c>
      <c r="E124" s="41">
        <v>-999.9</v>
      </c>
      <c r="F124" s="2">
        <v>0.40689999999999998</v>
      </c>
      <c r="G124" s="2">
        <v>0.20580000000000001</v>
      </c>
      <c r="H124" s="43">
        <v>0.18066306246209823</v>
      </c>
      <c r="I124" s="2">
        <v>0.33229999999999998</v>
      </c>
      <c r="J124" s="2">
        <v>0.46350000000000002</v>
      </c>
      <c r="K124" s="2">
        <v>0.6351</v>
      </c>
      <c r="L124" s="2">
        <v>0.54749999999999999</v>
      </c>
      <c r="M124" s="2">
        <v>0.36699999999999999</v>
      </c>
      <c r="N124" s="2">
        <v>0.32269999999999999</v>
      </c>
      <c r="O124" s="2">
        <v>0.62370000000000003</v>
      </c>
      <c r="P124" s="2">
        <v>0.2382</v>
      </c>
      <c r="Q124" s="2">
        <v>0.2046</v>
      </c>
      <c r="R124" s="2">
        <v>0.3347</v>
      </c>
      <c r="S124" s="2">
        <v>0.20200000000000001</v>
      </c>
      <c r="T124" s="2">
        <v>0.13039999999999999</v>
      </c>
      <c r="U124" s="2">
        <v>4.36E-2</v>
      </c>
      <c r="V124" s="2">
        <v>0.1128</v>
      </c>
      <c r="W124" s="2">
        <v>0.28949999999999998</v>
      </c>
      <c r="X124" s="2">
        <v>4.5499999999999999E-2</v>
      </c>
      <c r="Y124" s="2">
        <v>0.30570000000000003</v>
      </c>
      <c r="Z124" s="2">
        <v>0.25729999999999997</v>
      </c>
      <c r="AA124" s="2">
        <v>0.37019999999999997</v>
      </c>
      <c r="AB124" s="2">
        <v>0.1003</v>
      </c>
      <c r="AC124" s="2">
        <v>0.33579999999999999</v>
      </c>
      <c r="AD124" s="2">
        <v>0.59819999999999995</v>
      </c>
      <c r="AE124" s="43">
        <v>0.64004176334106722</v>
      </c>
      <c r="AF124" s="2">
        <v>0.3458</v>
      </c>
      <c r="AG124" s="2">
        <v>7.0800000000000002E-2</v>
      </c>
      <c r="AH124" s="2">
        <v>4.9700000000000001E-2</v>
      </c>
      <c r="AI124" s="43">
        <v>0.45766589506172833</v>
      </c>
      <c r="AJ124" s="43">
        <v>0.80469227625664075</v>
      </c>
      <c r="AK124" s="2">
        <v>0.41110000000000002</v>
      </c>
      <c r="AL124" s="2">
        <v>6.9000000000000006E-2</v>
      </c>
      <c r="AM124" s="2">
        <v>0.26479999999999998</v>
      </c>
      <c r="AN124" s="2">
        <v>0.33584820031298895</v>
      </c>
      <c r="AO124" s="2">
        <v>0.66290000000000004</v>
      </c>
      <c r="AP124" s="43">
        <v>0.27340088839533594</v>
      </c>
      <c r="AS124" s="63" t="s">
        <v>103</v>
      </c>
      <c r="AT124" s="63" t="s">
        <v>140</v>
      </c>
      <c r="AU124" s="63" t="s">
        <v>141</v>
      </c>
      <c r="AV124" s="63">
        <v>1995</v>
      </c>
      <c r="AW124" s="63">
        <v>0.54600000000000004</v>
      </c>
      <c r="AX124" s="63">
        <v>0.94399999999999995</v>
      </c>
      <c r="AY124" s="63">
        <v>0.67700000000000005</v>
      </c>
      <c r="AZ124" s="63">
        <v>0.80700000000000005</v>
      </c>
      <c r="BA124" s="63">
        <v>0.41399999999999998</v>
      </c>
      <c r="BB124" s="63">
        <v>0.26300000000000001</v>
      </c>
      <c r="BC124" s="63">
        <v>0.33300000000000002</v>
      </c>
      <c r="BD124" s="63">
        <v>0.33200000000000002</v>
      </c>
      <c r="BE124" s="63">
        <v>0.39600000000000002</v>
      </c>
      <c r="BF124" s="63">
        <v>0.43099999999999999</v>
      </c>
      <c r="BG124" s="63">
        <v>1.4419999999999999</v>
      </c>
      <c r="BH124" s="63">
        <v>1.0109999999999999</v>
      </c>
      <c r="BI124" s="63"/>
      <c r="BJ124" s="63" t="s">
        <v>103</v>
      </c>
      <c r="BK124" s="63" t="s">
        <v>142</v>
      </c>
      <c r="BL124" s="63" t="s">
        <v>141</v>
      </c>
      <c r="BM124" s="63">
        <v>1995</v>
      </c>
      <c r="BN124" s="63">
        <v>80</v>
      </c>
      <c r="BO124" s="63">
        <v>93.8</v>
      </c>
      <c r="BP124" s="63">
        <v>148.5</v>
      </c>
      <c r="BQ124" s="63">
        <v>69</v>
      </c>
      <c r="BR124" s="63">
        <v>137.80000000000001</v>
      </c>
      <c r="BS124" s="63">
        <v>138</v>
      </c>
      <c r="BT124" s="63">
        <v>125.6</v>
      </c>
      <c r="BU124" s="63">
        <v>127.3</v>
      </c>
      <c r="BV124" s="63">
        <v>88.4</v>
      </c>
      <c r="BW124" s="63">
        <v>6.1</v>
      </c>
      <c r="BX124" s="63">
        <v>44.1</v>
      </c>
      <c r="BY124" s="63">
        <v>75.099999999999994</v>
      </c>
      <c r="BZ124" s="63"/>
      <c r="CA124" s="63">
        <f t="shared" si="4"/>
        <v>0.60024401913875602</v>
      </c>
      <c r="CB124" s="63">
        <f t="shared" si="5"/>
        <v>0.30796213865438732</v>
      </c>
      <c r="CC124" s="63">
        <f t="shared" si="6"/>
        <v>0.73035858585858593</v>
      </c>
      <c r="CD124" s="63">
        <f t="shared" si="7"/>
        <v>0.83629288871032526</v>
      </c>
    </row>
    <row r="125" spans="1:82" x14ac:dyDescent="0.25">
      <c r="A125" s="2">
        <v>2009</v>
      </c>
      <c r="B125" s="2">
        <v>0.18779999999999999</v>
      </c>
      <c r="C125" s="2">
        <v>0.72529999999999994</v>
      </c>
      <c r="D125" s="2">
        <v>0.56940000000000002</v>
      </c>
      <c r="E125" s="41">
        <v>-999.9</v>
      </c>
      <c r="F125" s="2">
        <v>0.42870000000000003</v>
      </c>
      <c r="G125" s="2">
        <v>0.26279999999999998</v>
      </c>
      <c r="H125" s="43">
        <v>0.19792191337480206</v>
      </c>
      <c r="I125" s="2">
        <v>0.41610000000000003</v>
      </c>
      <c r="J125" s="2">
        <v>0.6018</v>
      </c>
      <c r="K125" s="2">
        <v>0.71409999999999996</v>
      </c>
      <c r="L125" s="2">
        <v>0.77880000000000005</v>
      </c>
      <c r="M125" s="2">
        <v>0.37030000000000002</v>
      </c>
      <c r="N125" s="2">
        <v>0.30709999999999998</v>
      </c>
      <c r="O125" s="2">
        <v>0.63619999999999999</v>
      </c>
      <c r="P125" s="2">
        <v>0.20019999999999999</v>
      </c>
      <c r="Q125" s="2">
        <v>0.27979999999999999</v>
      </c>
      <c r="R125" s="2">
        <v>0.33779999999999999</v>
      </c>
      <c r="S125" s="2">
        <v>0.23080000000000001</v>
      </c>
      <c r="T125" s="2">
        <v>0.16220000000000001</v>
      </c>
      <c r="U125" s="2">
        <v>9.9400000000000002E-2</v>
      </c>
      <c r="V125" s="2">
        <v>0.2261</v>
      </c>
      <c r="W125" s="2">
        <v>0.4294</v>
      </c>
      <c r="X125" s="2">
        <v>7.3099999999999998E-2</v>
      </c>
      <c r="Y125" s="2">
        <v>0.34670000000000001</v>
      </c>
      <c r="Z125" s="2">
        <v>0.2477</v>
      </c>
      <c r="AA125" s="2">
        <v>0.52470000000000006</v>
      </c>
      <c r="AB125" s="2">
        <v>8.4599999999999995E-2</v>
      </c>
      <c r="AC125" s="2">
        <v>0.58630000000000004</v>
      </c>
      <c r="AD125" s="2">
        <v>0.99519999999999997</v>
      </c>
      <c r="AE125" s="43">
        <v>0.52629985652797695</v>
      </c>
      <c r="AF125" s="2">
        <v>0.51290000000000002</v>
      </c>
      <c r="AG125" s="2">
        <v>3.5799999999999998E-2</v>
      </c>
      <c r="AH125" s="2">
        <v>3.9300000000000002E-2</v>
      </c>
      <c r="AI125" s="43">
        <v>0.43613870029097968</v>
      </c>
      <c r="AJ125" s="43">
        <v>0.63787391455366449</v>
      </c>
      <c r="AK125" s="2">
        <v>0.47089999999999999</v>
      </c>
      <c r="AL125" s="2">
        <v>7.1900000000000006E-2</v>
      </c>
      <c r="AM125" s="2">
        <v>0.18529999999999999</v>
      </c>
      <c r="AN125" s="2">
        <v>0.9420094007050529</v>
      </c>
      <c r="AO125" s="2">
        <v>0.67920000000000003</v>
      </c>
      <c r="AP125" s="43">
        <v>0.26064179104477614</v>
      </c>
      <c r="AS125" s="63" t="s">
        <v>103</v>
      </c>
      <c r="AT125" s="63" t="s">
        <v>140</v>
      </c>
      <c r="AU125" s="63" t="s">
        <v>141</v>
      </c>
      <c r="AV125" s="63">
        <v>1996</v>
      </c>
      <c r="AW125" s="63">
        <v>0.30499999999999999</v>
      </c>
      <c r="AX125" s="63">
        <v>0.38400000000000001</v>
      </c>
      <c r="AY125" s="63">
        <v>0.72499999999999998</v>
      </c>
      <c r="AZ125" s="63">
        <v>0.66300000000000003</v>
      </c>
      <c r="BA125" s="63">
        <v>0.32900000000000001</v>
      </c>
      <c r="BB125" s="63">
        <v>0.32700000000000001</v>
      </c>
      <c r="BC125" s="63">
        <v>0.26600000000000001</v>
      </c>
      <c r="BD125" s="63">
        <v>0.23899999999999999</v>
      </c>
      <c r="BE125" s="63">
        <v>0.30299999999999999</v>
      </c>
      <c r="BF125" s="63">
        <v>0.878</v>
      </c>
      <c r="BG125" s="63">
        <v>0.60099999999999998</v>
      </c>
      <c r="BH125" s="63">
        <v>0.23899999999999999</v>
      </c>
      <c r="BI125" s="63"/>
      <c r="BJ125" s="63" t="s">
        <v>103</v>
      </c>
      <c r="BK125" s="63" t="s">
        <v>142</v>
      </c>
      <c r="BL125" s="63" t="s">
        <v>141</v>
      </c>
      <c r="BM125" s="63">
        <v>1996</v>
      </c>
      <c r="BN125" s="63">
        <v>45.5</v>
      </c>
      <c r="BO125" s="63">
        <v>36.799999999999997</v>
      </c>
      <c r="BP125" s="63">
        <v>59.3</v>
      </c>
      <c r="BQ125" s="63">
        <v>77.3</v>
      </c>
      <c r="BR125" s="63">
        <v>135.69999999999999</v>
      </c>
      <c r="BS125" s="63">
        <v>160.30000000000001</v>
      </c>
      <c r="BT125" s="63">
        <v>118.9</v>
      </c>
      <c r="BU125" s="63">
        <v>175.8</v>
      </c>
      <c r="BV125" s="63">
        <v>124</v>
      </c>
      <c r="BW125" s="63">
        <v>86.3</v>
      </c>
      <c r="BX125" s="63">
        <v>56.3</v>
      </c>
      <c r="BY125" s="63">
        <v>32.5</v>
      </c>
      <c r="BZ125" s="63"/>
      <c r="CA125" s="63">
        <f t="shared" si="4"/>
        <v>0.51005398457583551</v>
      </c>
      <c r="CB125" s="63">
        <f t="shared" si="5"/>
        <v>0.27705868131868128</v>
      </c>
      <c r="CC125" s="63">
        <f t="shared" si="6"/>
        <v>0.55206189047261811</v>
      </c>
      <c r="CD125" s="63">
        <f t="shared" si="7"/>
        <v>0.31163937282229964</v>
      </c>
    </row>
    <row r="126" spans="1:82" x14ac:dyDescent="0.25">
      <c r="A126" s="2">
        <v>2010</v>
      </c>
      <c r="B126" s="2">
        <v>0.19919999999999999</v>
      </c>
      <c r="C126" s="2">
        <v>0.51919999999999999</v>
      </c>
      <c r="D126" s="41">
        <v>-999.9</v>
      </c>
      <c r="E126" s="2">
        <v>0.44490000000000002</v>
      </c>
      <c r="F126" s="2">
        <v>0.43080000000000002</v>
      </c>
      <c r="G126" s="2">
        <v>0.21340000000000001</v>
      </c>
      <c r="H126" s="43">
        <v>0.36169419907112282</v>
      </c>
      <c r="I126" s="2">
        <v>0.32479999999999998</v>
      </c>
      <c r="J126" s="2">
        <v>0.50429999999999997</v>
      </c>
      <c r="K126" s="41">
        <v>-999.9</v>
      </c>
      <c r="L126" s="41">
        <v>-999.9</v>
      </c>
      <c r="M126" s="2">
        <v>0.33210000000000001</v>
      </c>
      <c r="N126" s="2">
        <v>0.39439999999999997</v>
      </c>
      <c r="O126" s="2">
        <v>0.58320000000000005</v>
      </c>
      <c r="P126" s="2">
        <v>0.29949999999999999</v>
      </c>
      <c r="Q126" s="2">
        <v>0.25559999999999999</v>
      </c>
      <c r="R126" s="2">
        <v>0.3221</v>
      </c>
      <c r="S126" s="2">
        <v>0.27729999999999999</v>
      </c>
      <c r="T126" s="2">
        <v>0.3982</v>
      </c>
      <c r="U126" s="2">
        <v>0.18479999999999999</v>
      </c>
      <c r="V126" s="2">
        <v>0.25409999999999999</v>
      </c>
      <c r="W126" s="2">
        <v>0.55959999999999999</v>
      </c>
      <c r="X126" s="2">
        <v>0.1797</v>
      </c>
      <c r="Y126" s="2">
        <v>0.33439999999999998</v>
      </c>
      <c r="Z126" s="2">
        <v>0.2402</v>
      </c>
      <c r="AA126" s="2">
        <v>0.23180000000000001</v>
      </c>
      <c r="AB126" s="2">
        <v>-999.9</v>
      </c>
      <c r="AC126" s="2">
        <v>0.33500000000000002</v>
      </c>
      <c r="AD126" s="2">
        <v>1.7</v>
      </c>
      <c r="AE126" s="41">
        <v>-999.9</v>
      </c>
      <c r="AF126" s="2">
        <v>0.52549999999999997</v>
      </c>
      <c r="AG126" s="2">
        <v>5.3400000000000003E-2</v>
      </c>
      <c r="AH126" s="2">
        <v>4.1399999999999999E-2</v>
      </c>
      <c r="AI126" s="43">
        <v>0.55052527472527479</v>
      </c>
      <c r="AJ126" s="43">
        <v>0.58086722571628235</v>
      </c>
      <c r="AK126" s="2">
        <v>0.43990000000000001</v>
      </c>
      <c r="AL126" s="41">
        <v>-999.9</v>
      </c>
      <c r="AM126" s="2">
        <v>0.33450000000000002</v>
      </c>
      <c r="AN126" s="2">
        <v>0.63672967614011888</v>
      </c>
      <c r="AO126" s="2">
        <v>0.84589999999999999</v>
      </c>
      <c r="AP126" s="43">
        <v>0.25903858520900319</v>
      </c>
      <c r="AS126" s="63" t="s">
        <v>103</v>
      </c>
      <c r="AT126" s="63" t="s">
        <v>140</v>
      </c>
      <c r="AU126" s="63" t="s">
        <v>141</v>
      </c>
      <c r="AV126" s="63">
        <v>1997</v>
      </c>
      <c r="AW126" s="63">
        <v>0.125</v>
      </c>
      <c r="AX126" s="63">
        <v>0.752</v>
      </c>
      <c r="AY126" s="63">
        <v>1.2090000000000001</v>
      </c>
      <c r="AZ126" s="63">
        <v>0.8</v>
      </c>
      <c r="BA126" s="63">
        <v>0.44</v>
      </c>
      <c r="BB126" s="63">
        <v>0.41899999999999998</v>
      </c>
      <c r="BC126" s="63">
        <v>0.16800000000000001</v>
      </c>
      <c r="BD126" s="63">
        <v>0.184</v>
      </c>
      <c r="BE126" s="63">
        <v>0.6</v>
      </c>
      <c r="BF126" s="63">
        <v>0.38800000000000001</v>
      </c>
      <c r="BG126" s="63">
        <v>0.23200000000000001</v>
      </c>
      <c r="BH126" s="63">
        <v>0.28000000000000003</v>
      </c>
      <c r="BI126" s="63"/>
      <c r="BJ126" s="63" t="s">
        <v>103</v>
      </c>
      <c r="BK126" s="63" t="s">
        <v>142</v>
      </c>
      <c r="BL126" s="63" t="s">
        <v>141</v>
      </c>
      <c r="BM126" s="63">
        <v>1997</v>
      </c>
      <c r="BN126" s="63">
        <v>13.7</v>
      </c>
      <c r="BO126" s="63">
        <v>46.4</v>
      </c>
      <c r="BP126" s="63">
        <v>57.7</v>
      </c>
      <c r="BQ126" s="63">
        <v>56.7</v>
      </c>
      <c r="BR126" s="63">
        <v>96.1</v>
      </c>
      <c r="BS126" s="63">
        <v>89.2</v>
      </c>
      <c r="BT126" s="63">
        <v>266.60000000000002</v>
      </c>
      <c r="BU126" s="63">
        <v>80.900000000000006</v>
      </c>
      <c r="BV126" s="63">
        <v>44.4</v>
      </c>
      <c r="BW126" s="63">
        <v>79.599999999999994</v>
      </c>
      <c r="BX126" s="63">
        <v>112.3</v>
      </c>
      <c r="BY126" s="63">
        <v>51.9</v>
      </c>
      <c r="BZ126" s="63"/>
      <c r="CA126" s="63">
        <f t="shared" si="4"/>
        <v>0.74775914489311168</v>
      </c>
      <c r="CB126" s="63">
        <f t="shared" si="5"/>
        <v>0.222233111976185</v>
      </c>
      <c r="CC126" s="63">
        <f t="shared" si="6"/>
        <v>0.35369614896318241</v>
      </c>
      <c r="CD126" s="63">
        <f t="shared" si="7"/>
        <v>0.45658303571428577</v>
      </c>
    </row>
    <row r="127" spans="1:82" x14ac:dyDescent="0.25">
      <c r="A127" s="2">
        <v>2011</v>
      </c>
      <c r="B127" s="2">
        <v>0.18720000000000001</v>
      </c>
      <c r="C127" s="2">
        <v>0.57479999999999998</v>
      </c>
      <c r="D127" s="10">
        <v>0.51639999999999997</v>
      </c>
      <c r="E127" s="2">
        <v>0.4466</v>
      </c>
      <c r="F127" s="2">
        <v>0.36299999999999999</v>
      </c>
      <c r="G127" s="2">
        <v>0.1391</v>
      </c>
      <c r="H127" s="43">
        <v>0.21239213161305234</v>
      </c>
      <c r="I127" s="2">
        <v>0.28470000000000001</v>
      </c>
      <c r="J127" s="2">
        <v>0.44879999999999998</v>
      </c>
      <c r="K127" s="2">
        <v>0.38290000000000002</v>
      </c>
      <c r="L127" s="2">
        <v>0.48909999999999998</v>
      </c>
      <c r="M127" s="2">
        <v>0.28060000000000002</v>
      </c>
      <c r="N127" s="2">
        <v>0.23069999999999999</v>
      </c>
      <c r="O127" s="2">
        <v>0.39279999999999998</v>
      </c>
      <c r="P127" s="2">
        <v>0.18990000000000001</v>
      </c>
      <c r="Q127" s="2">
        <v>0.18870000000000001</v>
      </c>
      <c r="R127" s="2">
        <v>0.27150000000000002</v>
      </c>
      <c r="S127" s="2">
        <v>0.1071</v>
      </c>
      <c r="T127" s="2">
        <v>0.1578</v>
      </c>
      <c r="U127" s="2">
        <v>4.6899999999999997E-2</v>
      </c>
      <c r="V127" s="2">
        <v>0.18759999999999999</v>
      </c>
      <c r="W127" s="2">
        <v>0.38569999999999999</v>
      </c>
      <c r="X127" s="2">
        <v>3.3000000000000002E-2</v>
      </c>
      <c r="Y127" s="2">
        <v>0.45329999999999998</v>
      </c>
      <c r="Z127" s="2">
        <v>0.44369999999999998</v>
      </c>
      <c r="AA127" s="2">
        <v>0.4204</v>
      </c>
      <c r="AB127" s="2">
        <v>3.5700000000000003E-2</v>
      </c>
      <c r="AC127" s="41">
        <v>-999.9</v>
      </c>
      <c r="AD127" s="2">
        <v>0.66300000000000003</v>
      </c>
      <c r="AE127" s="43">
        <v>0.77071678426898671</v>
      </c>
      <c r="AF127" s="2">
        <v>0.3886</v>
      </c>
      <c r="AG127" s="2">
        <v>3.95E-2</v>
      </c>
      <c r="AH127" s="2">
        <v>3.0599999999999999E-2</v>
      </c>
      <c r="AI127" s="43">
        <v>0.5357121831561733</v>
      </c>
      <c r="AJ127" s="43">
        <v>0.50291507552009129</v>
      </c>
      <c r="AK127" s="2">
        <v>0.41299999999999998</v>
      </c>
      <c r="AL127" s="2">
        <v>0.1883</v>
      </c>
      <c r="AM127" s="2">
        <v>0.27400000000000002</v>
      </c>
      <c r="AN127" s="2">
        <v>0.30794494773519165</v>
      </c>
      <c r="AO127" s="2">
        <v>0.55269999999999997</v>
      </c>
      <c r="AP127" s="43">
        <v>0.30168496158068059</v>
      </c>
      <c r="AS127" s="63" t="s">
        <v>103</v>
      </c>
      <c r="AT127" s="63" t="s">
        <v>140</v>
      </c>
      <c r="AU127" s="63" t="s">
        <v>141</v>
      </c>
      <c r="AV127" s="63">
        <v>1998</v>
      </c>
      <c r="AW127" s="63">
        <v>0.52300000000000002</v>
      </c>
      <c r="AX127" s="63">
        <v>0.66400000000000003</v>
      </c>
      <c r="AY127" s="63">
        <v>0.85199999999999998</v>
      </c>
      <c r="AZ127" s="63">
        <v>0.44400000000000001</v>
      </c>
      <c r="BA127" s="63">
        <v>0.497</v>
      </c>
      <c r="BB127" s="63">
        <v>0.47799999999999998</v>
      </c>
      <c r="BC127" s="63">
        <v>0.35599999999999998</v>
      </c>
      <c r="BD127" s="63">
        <v>0.55300000000000005</v>
      </c>
      <c r="BE127" s="63">
        <v>0.21099999999999999</v>
      </c>
      <c r="BF127" s="63">
        <v>0.34300000000000003</v>
      </c>
      <c r="BG127" s="63">
        <v>0.50800000000000001</v>
      </c>
      <c r="BH127" s="63">
        <v>0.45800000000000002</v>
      </c>
      <c r="BI127" s="63"/>
      <c r="BJ127" s="63" t="s">
        <v>103</v>
      </c>
      <c r="BK127" s="63" t="s">
        <v>142</v>
      </c>
      <c r="BL127" s="63" t="s">
        <v>141</v>
      </c>
      <c r="BM127" s="63">
        <v>1998</v>
      </c>
      <c r="BN127" s="63">
        <v>81</v>
      </c>
      <c r="BO127" s="63">
        <v>33</v>
      </c>
      <c r="BP127" s="63">
        <v>64.2</v>
      </c>
      <c r="BQ127" s="63">
        <v>146.9</v>
      </c>
      <c r="BR127" s="63">
        <v>57.3</v>
      </c>
      <c r="BS127" s="63">
        <v>142.30000000000001</v>
      </c>
      <c r="BT127" s="63">
        <v>142.69999999999999</v>
      </c>
      <c r="BU127" s="63">
        <v>52.4</v>
      </c>
      <c r="BV127" s="63">
        <v>188.4</v>
      </c>
      <c r="BW127" s="63">
        <v>162.80000000000001</v>
      </c>
      <c r="BX127" s="63">
        <v>70.7</v>
      </c>
      <c r="BY127" s="63">
        <v>49.1</v>
      </c>
      <c r="BZ127" s="63"/>
      <c r="CA127" s="63">
        <f t="shared" si="4"/>
        <v>0.55290648286140087</v>
      </c>
      <c r="CB127" s="63">
        <f t="shared" si="5"/>
        <v>0.43804919976289275</v>
      </c>
      <c r="CC127" s="63">
        <f t="shared" si="6"/>
        <v>0.3117051433989097</v>
      </c>
      <c r="CD127" s="63">
        <f t="shared" si="7"/>
        <v>0.53196076026977313</v>
      </c>
    </row>
    <row r="128" spans="1:82" x14ac:dyDescent="0.25">
      <c r="A128" s="2">
        <v>2012</v>
      </c>
      <c r="B128" s="2">
        <v>0.1956</v>
      </c>
      <c r="C128" s="2">
        <v>0.47410000000000002</v>
      </c>
      <c r="D128" s="10">
        <v>0.31659999999999999</v>
      </c>
      <c r="E128" s="2">
        <v>0.38150000000000001</v>
      </c>
      <c r="F128" s="2">
        <v>0.30570000000000003</v>
      </c>
      <c r="G128" s="2">
        <v>0.21299999999999999</v>
      </c>
      <c r="H128" s="43">
        <v>0.20516318660099775</v>
      </c>
      <c r="I128" s="2">
        <v>0.30649999999999999</v>
      </c>
      <c r="J128" s="2">
        <v>0.44969999999999999</v>
      </c>
      <c r="K128" s="2">
        <v>0.42670000000000002</v>
      </c>
      <c r="L128" s="2">
        <v>0.40889999999999999</v>
      </c>
      <c r="M128" s="2">
        <v>0.33250000000000002</v>
      </c>
      <c r="N128" s="2">
        <v>0.27779999999999999</v>
      </c>
      <c r="O128" s="2">
        <v>0.4506</v>
      </c>
      <c r="P128" s="2">
        <v>0.28599999999999998</v>
      </c>
      <c r="Q128" s="2">
        <v>0.31080000000000002</v>
      </c>
      <c r="R128" s="2">
        <v>0.30570000000000003</v>
      </c>
      <c r="S128" s="2">
        <v>0.1908</v>
      </c>
      <c r="T128" s="2">
        <v>0.12790000000000001</v>
      </c>
      <c r="U128" s="2">
        <v>4.7300000000000002E-2</v>
      </c>
      <c r="V128" s="2">
        <v>0.1328</v>
      </c>
      <c r="W128" s="2">
        <v>0.31240000000000001</v>
      </c>
      <c r="X128" s="2">
        <v>4.4900000000000002E-2</v>
      </c>
      <c r="Y128" s="2">
        <v>0.48620000000000002</v>
      </c>
      <c r="Z128" s="2">
        <v>0.28170000000000001</v>
      </c>
      <c r="AA128" s="2">
        <v>0.3458</v>
      </c>
      <c r="AB128" s="2">
        <v>6.5000000000000002E-2</v>
      </c>
      <c r="AC128" s="2">
        <v>0.44330000000000003</v>
      </c>
      <c r="AD128" s="2">
        <v>0.73209999999999997</v>
      </c>
      <c r="AE128" s="43">
        <v>0.63184526250723605</v>
      </c>
      <c r="AF128" s="2">
        <v>0.29310000000000003</v>
      </c>
      <c r="AG128" s="2">
        <v>5.8700000000000002E-2</v>
      </c>
      <c r="AH128" s="2">
        <v>4.5100000000000001E-2</v>
      </c>
      <c r="AI128" s="43">
        <v>0.52724950298210738</v>
      </c>
      <c r="AJ128" s="43">
        <v>0.6761345090813371</v>
      </c>
      <c r="AK128" s="2">
        <v>0.52710000000000001</v>
      </c>
      <c r="AL128" s="2">
        <v>0.19719999999999999</v>
      </c>
      <c r="AM128" s="2">
        <v>0.35859999999999997</v>
      </c>
      <c r="AN128" s="2">
        <v>0.74816507177033498</v>
      </c>
      <c r="AO128" s="2">
        <v>0.56820000000000004</v>
      </c>
      <c r="AP128" s="43">
        <v>0.27803992322456816</v>
      </c>
      <c r="AS128" s="63" t="s">
        <v>103</v>
      </c>
      <c r="AT128" s="63" t="s">
        <v>140</v>
      </c>
      <c r="AU128" s="63" t="s">
        <v>141</v>
      </c>
      <c r="AV128" s="63">
        <v>1999</v>
      </c>
      <c r="AW128" s="63">
        <v>0.65400000000000003</v>
      </c>
      <c r="AX128" s="63">
        <v>0.39300000000000002</v>
      </c>
      <c r="AY128" s="63">
        <v>0.73299999999999998</v>
      </c>
      <c r="AZ128" s="63">
        <v>0.69499999999999995</v>
      </c>
      <c r="BA128" s="63">
        <v>0.38900000000000001</v>
      </c>
      <c r="BB128" s="63">
        <v>0.23300000000000001</v>
      </c>
      <c r="BC128" s="63">
        <v>0.248</v>
      </c>
      <c r="BD128" s="63">
        <v>0.34799999999999998</v>
      </c>
      <c r="BE128" s="63">
        <v>0.623</v>
      </c>
      <c r="BF128" s="63">
        <v>0.47499999999999998</v>
      </c>
      <c r="BG128" s="63">
        <v>0.46100000000000002</v>
      </c>
      <c r="BH128" s="63">
        <v>0.58899999999999997</v>
      </c>
      <c r="BI128" s="63"/>
      <c r="BJ128" s="63" t="s">
        <v>103</v>
      </c>
      <c r="BK128" s="63" t="s">
        <v>142</v>
      </c>
      <c r="BL128" s="63" t="s">
        <v>141</v>
      </c>
      <c r="BM128" s="63">
        <v>1999</v>
      </c>
      <c r="BN128" s="63">
        <v>26.5</v>
      </c>
      <c r="BO128" s="63">
        <v>140.6</v>
      </c>
      <c r="BP128" s="63">
        <v>61.3</v>
      </c>
      <c r="BQ128" s="63">
        <v>95.9</v>
      </c>
      <c r="BR128" s="63">
        <v>50.1</v>
      </c>
      <c r="BS128" s="63">
        <v>175.8</v>
      </c>
      <c r="BT128" s="63">
        <v>227</v>
      </c>
      <c r="BU128" s="63">
        <v>69.7</v>
      </c>
      <c r="BV128" s="63">
        <v>58.3</v>
      </c>
      <c r="BW128" s="63">
        <v>108.9</v>
      </c>
      <c r="BX128" s="63">
        <v>58.4</v>
      </c>
      <c r="BY128" s="63">
        <v>112.8</v>
      </c>
      <c r="BZ128" s="63"/>
      <c r="CA128" s="63">
        <f t="shared" si="4"/>
        <v>0.63228316449589961</v>
      </c>
      <c r="CB128" s="63">
        <f t="shared" si="5"/>
        <v>0.25717037037037038</v>
      </c>
      <c r="CC128" s="63">
        <f t="shared" si="6"/>
        <v>0.50962234042553189</v>
      </c>
      <c r="CD128" s="63">
        <f t="shared" si="7"/>
        <v>0.49669882100750273</v>
      </c>
    </row>
    <row r="129" spans="31:82" x14ac:dyDescent="0.25">
      <c r="AE129" s="15"/>
      <c r="AS129" s="63" t="s">
        <v>103</v>
      </c>
      <c r="AT129" s="63" t="s">
        <v>140</v>
      </c>
      <c r="AU129" s="63" t="s">
        <v>141</v>
      </c>
      <c r="AV129" s="63">
        <v>2000</v>
      </c>
      <c r="AW129" s="63">
        <v>0.34300000000000003</v>
      </c>
      <c r="AX129" s="63">
        <v>0.70899999999999996</v>
      </c>
      <c r="AY129" s="63">
        <v>0.47499999999999998</v>
      </c>
      <c r="AZ129" s="63">
        <v>0.622</v>
      </c>
      <c r="BA129" s="63">
        <v>0.55000000000000004</v>
      </c>
      <c r="BB129" s="63">
        <v>0.42599999999999999</v>
      </c>
      <c r="BC129" s="63">
        <v>0.37</v>
      </c>
      <c r="BD129" s="63">
        <v>0.54200000000000004</v>
      </c>
      <c r="BE129" s="63">
        <v>0.54200000000000004</v>
      </c>
      <c r="BF129" s="63">
        <v>0.745</v>
      </c>
      <c r="BG129" s="63">
        <v>0.41</v>
      </c>
      <c r="BH129" s="63">
        <v>0.307</v>
      </c>
      <c r="BI129" s="63"/>
      <c r="BJ129" s="63" t="s">
        <v>103</v>
      </c>
      <c r="BK129" s="63" t="s">
        <v>142</v>
      </c>
      <c r="BL129" s="63" t="s">
        <v>141</v>
      </c>
      <c r="BM129" s="63">
        <v>2000</v>
      </c>
      <c r="BN129" s="63">
        <v>62.7</v>
      </c>
      <c r="BO129" s="63">
        <v>81.099999999999994</v>
      </c>
      <c r="BP129" s="63">
        <v>186.6</v>
      </c>
      <c r="BQ129" s="63">
        <v>94</v>
      </c>
      <c r="BR129" s="63">
        <v>37.5</v>
      </c>
      <c r="BS129" s="63">
        <v>89.9</v>
      </c>
      <c r="BT129" s="63">
        <v>189.3</v>
      </c>
      <c r="BU129" s="63">
        <v>38.1</v>
      </c>
      <c r="BV129" s="63">
        <v>58.7</v>
      </c>
      <c r="BW129" s="63">
        <v>38.299999999999997</v>
      </c>
      <c r="BX129" s="63">
        <v>89.1</v>
      </c>
      <c r="BY129" s="63">
        <v>80.900000000000006</v>
      </c>
      <c r="BZ129" s="63"/>
      <c r="CA129" s="63">
        <f t="shared" si="4"/>
        <v>0.52728072933039916</v>
      </c>
      <c r="CB129" s="63">
        <f t="shared" si="5"/>
        <v>0.40651938228805545</v>
      </c>
      <c r="CC129" s="63">
        <f t="shared" si="6"/>
        <v>0.52057979580870495</v>
      </c>
      <c r="CD129" s="63">
        <f t="shared" si="7"/>
        <v>0.4621375166889185</v>
      </c>
    </row>
    <row r="130" spans="31:82" x14ac:dyDescent="0.25">
      <c r="AS130" s="63" t="s">
        <v>103</v>
      </c>
      <c r="AT130" s="63" t="s">
        <v>140</v>
      </c>
      <c r="AU130" s="63" t="s">
        <v>141</v>
      </c>
      <c r="AV130" s="63">
        <v>2001</v>
      </c>
      <c r="AW130" s="63">
        <v>0.34399999999999997</v>
      </c>
      <c r="AX130" s="63">
        <v>0.46200000000000002</v>
      </c>
      <c r="AY130" s="63">
        <v>0.42799999999999999</v>
      </c>
      <c r="AZ130" s="63">
        <v>0.45700000000000002</v>
      </c>
      <c r="BA130" s="63">
        <v>0.746</v>
      </c>
      <c r="BB130" s="63">
        <v>0.32500000000000001</v>
      </c>
      <c r="BC130" s="63">
        <v>0.27500000000000002</v>
      </c>
      <c r="BD130" s="63">
        <v>0.501</v>
      </c>
      <c r="BE130" s="63">
        <v>0.34200000000000003</v>
      </c>
      <c r="BF130" s="63">
        <v>0.90500000000000003</v>
      </c>
      <c r="BG130" s="63">
        <v>0.44600000000000001</v>
      </c>
      <c r="BH130" s="63">
        <v>0.51500000000000001</v>
      </c>
      <c r="BI130" s="63"/>
      <c r="BJ130" s="63" t="s">
        <v>103</v>
      </c>
      <c r="BK130" s="63" t="s">
        <v>142</v>
      </c>
      <c r="BL130" s="63" t="s">
        <v>141</v>
      </c>
      <c r="BM130" s="63">
        <v>2001</v>
      </c>
      <c r="BN130" s="63">
        <v>66.8</v>
      </c>
      <c r="BO130" s="63">
        <v>83</v>
      </c>
      <c r="BP130" s="63">
        <v>101.1</v>
      </c>
      <c r="BQ130" s="63">
        <v>95.2</v>
      </c>
      <c r="BR130" s="63">
        <v>53</v>
      </c>
      <c r="BS130" s="63">
        <v>170.2</v>
      </c>
      <c r="BT130" s="63">
        <v>259.5</v>
      </c>
      <c r="BU130" s="63">
        <v>101</v>
      </c>
      <c r="BV130" s="63">
        <v>172.3</v>
      </c>
      <c r="BW130" s="63">
        <v>23.7</v>
      </c>
      <c r="BX130" s="63">
        <v>97.7</v>
      </c>
      <c r="BY130" s="63">
        <v>91.9</v>
      </c>
      <c r="BZ130" s="63"/>
      <c r="CA130" s="63">
        <f t="shared" si="4"/>
        <v>0.50667950260730032</v>
      </c>
      <c r="CB130" s="63">
        <f t="shared" si="5"/>
        <v>0.33404654230261915</v>
      </c>
      <c r="CC130" s="63">
        <f t="shared" si="6"/>
        <v>0.42202689819543754</v>
      </c>
      <c r="CD130" s="63">
        <f t="shared" si="7"/>
        <v>0.44953951179147705</v>
      </c>
    </row>
    <row r="131" spans="31:82" x14ac:dyDescent="0.25">
      <c r="AS131" s="63" t="s">
        <v>103</v>
      </c>
      <c r="AT131" s="63" t="s">
        <v>140</v>
      </c>
      <c r="AU131" s="63" t="s">
        <v>141</v>
      </c>
      <c r="AV131" s="63">
        <v>2002</v>
      </c>
      <c r="AW131" s="63">
        <v>0.59399999999999997</v>
      </c>
      <c r="AX131" s="63">
        <v>0.69699999999999995</v>
      </c>
      <c r="AY131" s="63">
        <v>0.88600000000000001</v>
      </c>
      <c r="AZ131" s="63">
        <v>1.31</v>
      </c>
      <c r="BA131" s="63">
        <v>0.39800000000000002</v>
      </c>
      <c r="BB131" s="63">
        <v>0.34699999999999998</v>
      </c>
      <c r="BC131" s="63">
        <v>0.26</v>
      </c>
      <c r="BD131" s="63">
        <v>0.184</v>
      </c>
      <c r="BE131" s="63">
        <v>0.28899999999999998</v>
      </c>
      <c r="BF131" s="63">
        <v>0.25600000000000001</v>
      </c>
      <c r="BG131" s="63">
        <v>0.59099999999999997</v>
      </c>
      <c r="BH131" s="63">
        <v>0.219</v>
      </c>
      <c r="BI131" s="63"/>
      <c r="BJ131" s="63" t="s">
        <v>103</v>
      </c>
      <c r="BK131" s="63" t="s">
        <v>142</v>
      </c>
      <c r="BL131" s="63" t="s">
        <v>141</v>
      </c>
      <c r="BM131" s="63">
        <v>2002</v>
      </c>
      <c r="BN131" s="63">
        <v>16.899999999999999</v>
      </c>
      <c r="BO131" s="63">
        <v>56.3</v>
      </c>
      <c r="BP131" s="63">
        <v>86.8</v>
      </c>
      <c r="BQ131" s="63">
        <v>51.2</v>
      </c>
      <c r="BR131" s="63">
        <v>84.5</v>
      </c>
      <c r="BS131" s="63">
        <v>125.5</v>
      </c>
      <c r="BT131" s="63">
        <v>173</v>
      </c>
      <c r="BU131" s="63">
        <v>246</v>
      </c>
      <c r="BV131" s="63">
        <v>84.3</v>
      </c>
      <c r="BW131" s="63">
        <v>86</v>
      </c>
      <c r="BX131" s="63">
        <v>38.700000000000003</v>
      </c>
      <c r="BY131" s="63">
        <v>51.5</v>
      </c>
      <c r="BZ131" s="63"/>
      <c r="CA131" s="63">
        <f t="shared" si="4"/>
        <v>0.79823730337078647</v>
      </c>
      <c r="CB131" s="63">
        <f t="shared" si="5"/>
        <v>0.24571625344352621</v>
      </c>
      <c r="CC131" s="63">
        <f t="shared" si="6"/>
        <v>0.33134162679425838</v>
      </c>
      <c r="CD131" s="63">
        <f t="shared" si="7"/>
        <v>0.48563111467522052</v>
      </c>
    </row>
    <row r="132" spans="31:82" x14ac:dyDescent="0.25">
      <c r="AS132" s="63" t="s">
        <v>103</v>
      </c>
      <c r="AT132" s="63" t="s">
        <v>140</v>
      </c>
      <c r="AU132" s="63" t="s">
        <v>141</v>
      </c>
      <c r="AV132" s="63">
        <v>2003</v>
      </c>
      <c r="AW132" s="63">
        <v>0.41299999999999998</v>
      </c>
      <c r="AX132" s="63">
        <v>1.046</v>
      </c>
      <c r="AY132" s="63">
        <v>0.52700000000000002</v>
      </c>
      <c r="AZ132" s="63">
        <v>0.69</v>
      </c>
      <c r="BA132" s="63">
        <v>0.39800000000000002</v>
      </c>
      <c r="BB132" s="63">
        <v>0.54</v>
      </c>
      <c r="BC132" s="63">
        <v>0.26500000000000001</v>
      </c>
      <c r="BD132" s="63">
        <v>0.71399999999999997</v>
      </c>
      <c r="BE132" s="63">
        <v>0.32</v>
      </c>
      <c r="BF132" s="63">
        <v>0.23200000000000001</v>
      </c>
      <c r="BG132" s="63">
        <v>0.28599999999999998</v>
      </c>
      <c r="BH132" s="63">
        <v>0.32</v>
      </c>
      <c r="BI132" s="63"/>
      <c r="BJ132" s="63" t="s">
        <v>103</v>
      </c>
      <c r="BK132" s="63" t="s">
        <v>142</v>
      </c>
      <c r="BL132" s="63" t="s">
        <v>141</v>
      </c>
      <c r="BM132" s="63">
        <v>2003</v>
      </c>
      <c r="BN132" s="63">
        <v>75.099999999999994</v>
      </c>
      <c r="BO132" s="63">
        <v>42.3</v>
      </c>
      <c r="BP132" s="63">
        <v>53</v>
      </c>
      <c r="BQ132" s="63">
        <v>84.2</v>
      </c>
      <c r="BR132" s="63">
        <v>119.5</v>
      </c>
      <c r="BS132" s="63">
        <v>55</v>
      </c>
      <c r="BT132" s="63">
        <v>149.5</v>
      </c>
      <c r="BU132" s="63">
        <v>35.4</v>
      </c>
      <c r="BV132" s="63">
        <v>58</v>
      </c>
      <c r="BW132" s="63">
        <v>62.8</v>
      </c>
      <c r="BX132" s="63">
        <v>38.5</v>
      </c>
      <c r="BY132" s="63">
        <v>69.900000000000006</v>
      </c>
      <c r="BZ132" s="63"/>
      <c r="CA132" s="63">
        <f t="shared" si="4"/>
        <v>0.52041293338527472</v>
      </c>
      <c r="CB132" s="63">
        <f t="shared" si="5"/>
        <v>0.39430220925385573</v>
      </c>
      <c r="CC132" s="63">
        <f t="shared" si="6"/>
        <v>0.27709102322661638</v>
      </c>
      <c r="CD132" s="63">
        <f t="shared" si="7"/>
        <v>0.5212498665242925</v>
      </c>
    </row>
    <row r="133" spans="31:82" x14ac:dyDescent="0.25">
      <c r="AS133" s="63" t="s">
        <v>103</v>
      </c>
      <c r="AT133" s="63" t="s">
        <v>140</v>
      </c>
      <c r="AU133" s="63" t="s">
        <v>141</v>
      </c>
      <c r="AV133" s="63">
        <v>2004</v>
      </c>
      <c r="AW133" s="63">
        <v>0.39300000000000002</v>
      </c>
      <c r="AX133" s="63">
        <v>0.252</v>
      </c>
      <c r="AY133" s="63">
        <v>0.39600000000000002</v>
      </c>
      <c r="AZ133" s="63">
        <v>0.37</v>
      </c>
      <c r="BA133" s="63">
        <v>0.34200000000000003</v>
      </c>
      <c r="BB133" s="63">
        <v>0.27</v>
      </c>
      <c r="BC133" s="63">
        <v>0.26300000000000001</v>
      </c>
      <c r="BD133" s="63">
        <v>0.29299999999999998</v>
      </c>
      <c r="BE133" s="63">
        <v>0.27</v>
      </c>
      <c r="BF133" s="63">
        <v>0.27700000000000002</v>
      </c>
      <c r="BG133" s="63">
        <v>0.251</v>
      </c>
      <c r="BH133" s="63">
        <v>0.34200000000000003</v>
      </c>
      <c r="BI133" s="63"/>
      <c r="BJ133" s="63" t="s">
        <v>103</v>
      </c>
      <c r="BK133" s="63" t="s">
        <v>142</v>
      </c>
      <c r="BL133" s="63" t="s">
        <v>141</v>
      </c>
      <c r="BM133" s="63">
        <v>2004</v>
      </c>
      <c r="BN133" s="63">
        <v>71.8</v>
      </c>
      <c r="BO133" s="63">
        <v>118.6</v>
      </c>
      <c r="BP133" s="63">
        <v>49.9</v>
      </c>
      <c r="BQ133" s="63">
        <v>63</v>
      </c>
      <c r="BR133" s="63">
        <v>136.80000000000001</v>
      </c>
      <c r="BS133" s="63">
        <v>164</v>
      </c>
      <c r="BT133" s="63">
        <v>185.5</v>
      </c>
      <c r="BU133" s="63">
        <v>133.9</v>
      </c>
      <c r="BV133" s="63">
        <v>51</v>
      </c>
      <c r="BW133" s="63">
        <v>68.099999999999994</v>
      </c>
      <c r="BX133" s="63">
        <v>88</v>
      </c>
      <c r="BY133" s="63">
        <v>57.4</v>
      </c>
      <c r="BZ133" s="63"/>
      <c r="CA133" s="63">
        <f t="shared" si="4"/>
        <v>0.35985582699239088</v>
      </c>
      <c r="CB133" s="63">
        <f t="shared" si="5"/>
        <v>0.27368473314025654</v>
      </c>
      <c r="CC133" s="63">
        <f t="shared" si="6"/>
        <v>0.26422839208112026</v>
      </c>
      <c r="CD133" s="63">
        <f t="shared" si="7"/>
        <v>0.31370217917675547</v>
      </c>
    </row>
    <row r="134" spans="31:82" x14ac:dyDescent="0.25">
      <c r="AS134" s="63" t="s">
        <v>103</v>
      </c>
      <c r="AT134" s="63" t="s">
        <v>140</v>
      </c>
      <c r="AU134" s="63" t="s">
        <v>141</v>
      </c>
      <c r="AV134" s="63">
        <v>2005</v>
      </c>
      <c r="AW134" s="63">
        <v>0.28299999999999997</v>
      </c>
      <c r="AX134" s="63">
        <v>0.23599999999999999</v>
      </c>
      <c r="AY134" s="63">
        <v>0.44900000000000001</v>
      </c>
      <c r="AZ134" s="63">
        <v>0.23400000000000001</v>
      </c>
      <c r="BA134" s="63">
        <v>0.36499999999999999</v>
      </c>
      <c r="BB134" s="63">
        <v>0.435</v>
      </c>
      <c r="BC134" s="63">
        <v>0.21299999999999999</v>
      </c>
      <c r="BD134" s="63">
        <v>0.155</v>
      </c>
      <c r="BE134" s="63">
        <v>0.14599999999999999</v>
      </c>
      <c r="BF134" s="63">
        <v>0.3</v>
      </c>
      <c r="BG134" s="63">
        <v>0.44600000000000001</v>
      </c>
      <c r="BH134" s="63">
        <v>0.21299999999999999</v>
      </c>
      <c r="BI134" s="63"/>
      <c r="BJ134" s="63" t="s">
        <v>103</v>
      </c>
      <c r="BK134" s="63" t="s">
        <v>142</v>
      </c>
      <c r="BL134" s="63" t="s">
        <v>141</v>
      </c>
      <c r="BM134" s="63">
        <v>2005</v>
      </c>
      <c r="BN134" s="63">
        <v>122.9</v>
      </c>
      <c r="BO134" s="63">
        <v>103.4</v>
      </c>
      <c r="BP134" s="63">
        <v>37.4</v>
      </c>
      <c r="BQ134" s="63">
        <v>74.8</v>
      </c>
      <c r="BR134" s="63">
        <v>91.6</v>
      </c>
      <c r="BS134" s="63">
        <v>74.7</v>
      </c>
      <c r="BT134" s="63">
        <v>175.4</v>
      </c>
      <c r="BU134" s="63">
        <v>166.7</v>
      </c>
      <c r="BV134" s="63">
        <v>82</v>
      </c>
      <c r="BW134" s="63">
        <v>16.5</v>
      </c>
      <c r="BX134" s="63">
        <v>28.5</v>
      </c>
      <c r="BY134" s="63">
        <v>180.6</v>
      </c>
      <c r="BZ134" s="63"/>
      <c r="CA134" s="63">
        <f t="shared" si="4"/>
        <v>0.33233464180569189</v>
      </c>
      <c r="CB134" s="63">
        <f t="shared" si="5"/>
        <v>0.22959021113243763</v>
      </c>
      <c r="CC134" s="63">
        <f t="shared" si="6"/>
        <v>0.23333070866141734</v>
      </c>
      <c r="CD134" s="63">
        <f t="shared" si="7"/>
        <v>0.23998746620791347</v>
      </c>
    </row>
    <row r="135" spans="31:82" x14ac:dyDescent="0.25">
      <c r="AS135" s="63" t="s">
        <v>103</v>
      </c>
      <c r="AT135" s="63" t="s">
        <v>140</v>
      </c>
      <c r="AU135" s="63" t="s">
        <v>141</v>
      </c>
      <c r="AV135" s="63">
        <v>2006</v>
      </c>
      <c r="AW135" s="63">
        <v>0.13</v>
      </c>
      <c r="AX135" s="63">
        <v>0.64</v>
      </c>
      <c r="AY135" s="63">
        <v>0.57299999999999995</v>
      </c>
      <c r="AZ135" s="63">
        <v>0.72299999999999998</v>
      </c>
      <c r="BA135" s="63">
        <v>0.33200000000000002</v>
      </c>
      <c r="BB135" s="63">
        <v>0.224</v>
      </c>
      <c r="BC135" s="63">
        <v>0.39300000000000002</v>
      </c>
      <c r="BD135" s="63">
        <v>0.161</v>
      </c>
      <c r="BE135" s="63">
        <v>0.25700000000000001</v>
      </c>
      <c r="BF135" s="63">
        <v>0.17599999999999999</v>
      </c>
      <c r="BG135" s="63">
        <v>0.25</v>
      </c>
      <c r="BH135" s="63">
        <v>0.50600000000000001</v>
      </c>
      <c r="BI135" s="63"/>
      <c r="BJ135" s="63" t="s">
        <v>103</v>
      </c>
      <c r="BK135" s="63" t="s">
        <v>142</v>
      </c>
      <c r="BL135" s="63" t="s">
        <v>141</v>
      </c>
      <c r="BM135" s="63">
        <v>2006</v>
      </c>
      <c r="BN135" s="63">
        <v>89.4</v>
      </c>
      <c r="BO135" s="63">
        <v>57.7</v>
      </c>
      <c r="BP135" s="63">
        <v>78.099999999999994</v>
      </c>
      <c r="BQ135" s="63">
        <v>50.6</v>
      </c>
      <c r="BR135" s="63">
        <v>121.1</v>
      </c>
      <c r="BS135" s="63">
        <v>120.5</v>
      </c>
      <c r="BT135" s="63">
        <v>42.2</v>
      </c>
      <c r="BU135" s="63">
        <v>154.9</v>
      </c>
      <c r="BV135" s="63">
        <v>31.2</v>
      </c>
      <c r="BW135" s="63">
        <v>40.5</v>
      </c>
      <c r="BX135" s="63">
        <v>93.1</v>
      </c>
      <c r="BY135" s="63">
        <v>28.6</v>
      </c>
      <c r="BZ135" s="63"/>
      <c r="CA135" s="63">
        <f t="shared" si="4"/>
        <v>0.48655044035228173</v>
      </c>
      <c r="CB135" s="63">
        <f t="shared" si="5"/>
        <v>0.21572890428211586</v>
      </c>
      <c r="CC135" s="63">
        <f t="shared" si="6"/>
        <v>0.23313956310679609</v>
      </c>
      <c r="CD135" s="63">
        <f t="shared" si="7"/>
        <v>0.3586886738759249</v>
      </c>
    </row>
    <row r="136" spans="31:82" x14ac:dyDescent="0.25">
      <c r="AS136" s="63" t="s">
        <v>103</v>
      </c>
      <c r="AT136" s="63" t="s">
        <v>140</v>
      </c>
      <c r="AU136" s="63" t="s">
        <v>141</v>
      </c>
      <c r="AV136" s="63">
        <v>2007</v>
      </c>
      <c r="AW136" s="63">
        <v>0.23</v>
      </c>
      <c r="AX136" s="63">
        <v>0.32200000000000001</v>
      </c>
      <c r="AY136" s="63">
        <v>0.36399999999999999</v>
      </c>
      <c r="AZ136" s="63">
        <v>0.67900000000000005</v>
      </c>
      <c r="BA136" s="63">
        <v>0.33300000000000002</v>
      </c>
      <c r="BB136" s="63">
        <v>0.27200000000000002</v>
      </c>
      <c r="BC136" s="63">
        <v>0.45800000000000002</v>
      </c>
      <c r="BD136" s="63">
        <v>0.251</v>
      </c>
      <c r="BE136" s="63">
        <v>0.188</v>
      </c>
      <c r="BF136" s="63">
        <v>0.27300000000000002</v>
      </c>
      <c r="BG136" s="63">
        <v>0.23599999999999999</v>
      </c>
      <c r="BH136" s="63">
        <v>0.214</v>
      </c>
      <c r="BI136" s="63"/>
      <c r="BJ136" s="63" t="s">
        <v>103</v>
      </c>
      <c r="BK136" s="63" t="s">
        <v>142</v>
      </c>
      <c r="BL136" s="63" t="s">
        <v>141</v>
      </c>
      <c r="BM136" s="63">
        <v>2007</v>
      </c>
      <c r="BN136" s="63">
        <v>105.1</v>
      </c>
      <c r="BO136" s="63">
        <v>116.7</v>
      </c>
      <c r="BP136" s="63">
        <v>126.2</v>
      </c>
      <c r="BQ136" s="63">
        <v>31.8</v>
      </c>
      <c r="BR136" s="63">
        <v>103.1</v>
      </c>
      <c r="BS136" s="63">
        <v>150.9</v>
      </c>
      <c r="BT136" s="63">
        <v>73.599999999999994</v>
      </c>
      <c r="BU136" s="63">
        <v>115.2</v>
      </c>
      <c r="BV136" s="63">
        <v>116</v>
      </c>
      <c r="BW136" s="63">
        <v>36.200000000000003</v>
      </c>
      <c r="BX136" s="63">
        <v>69.099999999999994</v>
      </c>
      <c r="BY136" s="63">
        <v>40.1</v>
      </c>
      <c r="BZ136" s="63"/>
      <c r="CA136" s="63">
        <f t="shared" si="4"/>
        <v>0.39012370739180385</v>
      </c>
      <c r="CB136" s="63">
        <f t="shared" si="5"/>
        <v>0.30517750956726525</v>
      </c>
      <c r="CC136" s="63">
        <f t="shared" si="6"/>
        <v>0.21689200180750112</v>
      </c>
      <c r="CD136" s="63">
        <f t="shared" si="7"/>
        <v>0.26854448262695685</v>
      </c>
    </row>
    <row r="137" spans="31:82" x14ac:dyDescent="0.25">
      <c r="AS137" s="63" t="s">
        <v>103</v>
      </c>
      <c r="AT137" s="63" t="s">
        <v>140</v>
      </c>
      <c r="AU137" s="63" t="s">
        <v>141</v>
      </c>
      <c r="AV137" s="63">
        <v>2008</v>
      </c>
      <c r="AW137" s="63">
        <v>0.252</v>
      </c>
      <c r="AX137" s="63">
        <v>0.45100000000000001</v>
      </c>
      <c r="AY137" s="63">
        <v>0.35499999999999998</v>
      </c>
      <c r="AZ137" s="63">
        <v>0.61699999999999999</v>
      </c>
      <c r="BA137" s="63">
        <v>0.41399999999999998</v>
      </c>
      <c r="BB137" s="63">
        <v>0.30299999999999999</v>
      </c>
      <c r="BC137" s="63">
        <v>0.18099999999999999</v>
      </c>
      <c r="BD137" s="63">
        <v>0.23799999999999999</v>
      </c>
      <c r="BE137" s="63">
        <v>0.23100000000000001</v>
      </c>
      <c r="BF137" s="63">
        <v>0.29799999999999999</v>
      </c>
      <c r="BG137" s="63">
        <v>0.27700000000000002</v>
      </c>
      <c r="BH137" s="63">
        <v>0.19900000000000001</v>
      </c>
      <c r="BI137" s="63"/>
      <c r="BJ137" s="63" t="s">
        <v>103</v>
      </c>
      <c r="BK137" s="63" t="s">
        <v>142</v>
      </c>
      <c r="BL137" s="63" t="s">
        <v>141</v>
      </c>
      <c r="BM137" s="63">
        <v>2008</v>
      </c>
      <c r="BN137" s="63">
        <v>107.2</v>
      </c>
      <c r="BO137" s="63">
        <v>83.8</v>
      </c>
      <c r="BP137" s="63">
        <v>154.4</v>
      </c>
      <c r="BQ137" s="63">
        <v>70.8</v>
      </c>
      <c r="BR137" s="63">
        <v>99.6</v>
      </c>
      <c r="BS137" s="63">
        <v>76</v>
      </c>
      <c r="BT137" s="63">
        <v>287.8</v>
      </c>
      <c r="BU137" s="63">
        <v>127.4</v>
      </c>
      <c r="BV137" s="63">
        <v>48.2</v>
      </c>
      <c r="BW137" s="63">
        <v>73.599999999999994</v>
      </c>
      <c r="BX137" s="63">
        <v>54</v>
      </c>
      <c r="BY137" s="63">
        <v>169.2</v>
      </c>
      <c r="BZ137" s="63"/>
      <c r="CA137" s="63">
        <f t="shared" si="4"/>
        <v>0.43020320197044337</v>
      </c>
      <c r="CB137" s="63">
        <f t="shared" si="5"/>
        <v>0.21466001628664494</v>
      </c>
      <c r="CC137" s="63">
        <f t="shared" si="6"/>
        <v>0.2731797497155859</v>
      </c>
      <c r="CD137" s="63">
        <f t="shared" si="7"/>
        <v>0.27340088839533594</v>
      </c>
    </row>
    <row r="138" spans="31:82" x14ac:dyDescent="0.25">
      <c r="AS138" s="63" t="s">
        <v>103</v>
      </c>
      <c r="AT138" s="63" t="s">
        <v>140</v>
      </c>
      <c r="AU138" s="63" t="s">
        <v>141</v>
      </c>
      <c r="AV138" s="63">
        <v>2009</v>
      </c>
      <c r="AW138" s="63">
        <v>0.16500000000000001</v>
      </c>
      <c r="AX138" s="63">
        <v>0.32700000000000001</v>
      </c>
      <c r="AY138" s="63">
        <v>0.27600000000000002</v>
      </c>
      <c r="AZ138" s="63">
        <v>1.4870000000000001</v>
      </c>
      <c r="BA138" s="63">
        <v>0.315</v>
      </c>
      <c r="BB138" s="63">
        <v>0.219</v>
      </c>
      <c r="BC138" s="63">
        <v>0.26700000000000002</v>
      </c>
      <c r="BD138" s="63">
        <v>0.28100000000000003</v>
      </c>
      <c r="BE138" s="63">
        <v>0.29199999999999998</v>
      </c>
      <c r="BF138" s="63">
        <v>0.186</v>
      </c>
      <c r="BG138" s="63">
        <v>0.161</v>
      </c>
      <c r="BH138" s="63">
        <v>0.189</v>
      </c>
      <c r="BI138" s="63"/>
      <c r="BJ138" s="63" t="s">
        <v>103</v>
      </c>
      <c r="BK138" s="63" t="s">
        <v>142</v>
      </c>
      <c r="BL138" s="63" t="s">
        <v>141</v>
      </c>
      <c r="BM138" s="63">
        <v>2009</v>
      </c>
      <c r="BN138" s="63">
        <v>82.4</v>
      </c>
      <c r="BO138" s="63">
        <v>195.2</v>
      </c>
      <c r="BP138" s="63">
        <v>463.5</v>
      </c>
      <c r="BQ138" s="63">
        <v>9.3000000000000007</v>
      </c>
      <c r="BR138" s="63">
        <v>72.2</v>
      </c>
      <c r="BS138" s="63">
        <v>187.3</v>
      </c>
      <c r="BT138" s="63">
        <v>77.8</v>
      </c>
      <c r="BU138" s="63">
        <v>113.8</v>
      </c>
      <c r="BV138" s="63">
        <v>50.7</v>
      </c>
      <c r="BW138" s="63">
        <v>117.2</v>
      </c>
      <c r="BX138" s="63">
        <v>79.599999999999994</v>
      </c>
      <c r="BY138" s="63">
        <v>70.8</v>
      </c>
      <c r="BZ138" s="63"/>
      <c r="CA138" s="63">
        <f t="shared" si="4"/>
        <v>0.30183137614678901</v>
      </c>
      <c r="CB138" s="63">
        <f t="shared" si="5"/>
        <v>0.24747717075745579</v>
      </c>
      <c r="CC138" s="63">
        <f t="shared" si="6"/>
        <v>0.19967353535353538</v>
      </c>
      <c r="CD138" s="63">
        <f t="shared" si="7"/>
        <v>0.26064179104477614</v>
      </c>
    </row>
    <row r="139" spans="31:82" x14ac:dyDescent="0.25">
      <c r="AS139" s="63" t="s">
        <v>103</v>
      </c>
      <c r="AT139" s="63" t="s">
        <v>140</v>
      </c>
      <c r="AU139" s="63" t="s">
        <v>141</v>
      </c>
      <c r="AV139" s="63">
        <v>2010</v>
      </c>
      <c r="AW139" s="63">
        <v>0.19500000000000001</v>
      </c>
      <c r="AX139" s="63">
        <v>0.27300000000000002</v>
      </c>
      <c r="AY139" s="63">
        <v>0.46200000000000002</v>
      </c>
      <c r="AZ139" s="63">
        <v>0.53200000000000003</v>
      </c>
      <c r="BA139" s="63">
        <v>0.17499999999999999</v>
      </c>
      <c r="BB139" s="63">
        <v>0.21199999999999999</v>
      </c>
      <c r="BC139" s="63">
        <v>0.20300000000000001</v>
      </c>
      <c r="BD139" s="63">
        <v>0.185</v>
      </c>
      <c r="BE139" s="63">
        <v>0.13</v>
      </c>
      <c r="BF139" s="63">
        <v>0.26100000000000001</v>
      </c>
      <c r="BG139" s="63">
        <v>0.31</v>
      </c>
      <c r="BH139" s="63">
        <v>0.309</v>
      </c>
      <c r="BI139" s="63"/>
      <c r="BJ139" s="63" t="s">
        <v>103</v>
      </c>
      <c r="BK139" s="63" t="s">
        <v>142</v>
      </c>
      <c r="BL139" s="63" t="s">
        <v>141</v>
      </c>
      <c r="BM139" s="63">
        <v>2010</v>
      </c>
      <c r="BN139" s="63">
        <v>68.8</v>
      </c>
      <c r="BO139" s="63">
        <v>41.1</v>
      </c>
      <c r="BP139" s="63">
        <v>41.3</v>
      </c>
      <c r="BQ139" s="63">
        <v>72.599999999999994</v>
      </c>
      <c r="BR139" s="63">
        <v>269.39999999999998</v>
      </c>
      <c r="BS139" s="63">
        <v>177.5</v>
      </c>
      <c r="BT139" s="63">
        <v>254</v>
      </c>
      <c r="BU139" s="63">
        <v>112.8</v>
      </c>
      <c r="BV139" s="63">
        <v>151.9</v>
      </c>
      <c r="BW139" s="63">
        <v>20.8</v>
      </c>
      <c r="BX139" s="63">
        <v>90.5</v>
      </c>
      <c r="BY139" s="63">
        <v>76.7</v>
      </c>
      <c r="BZ139" s="63"/>
      <c r="CA139" s="63">
        <f t="shared" si="4"/>
        <v>0.2735423949908688</v>
      </c>
      <c r="CB139" s="63">
        <f t="shared" si="5"/>
        <v>0.2022046665441852</v>
      </c>
      <c r="CC139" s="63">
        <f t="shared" si="6"/>
        <v>0.20224468085106381</v>
      </c>
      <c r="CD139" s="63">
        <f t="shared" si="7"/>
        <v>0.25903858520900319</v>
      </c>
    </row>
    <row r="140" spans="31:82" x14ac:dyDescent="0.25">
      <c r="AS140" s="63" t="s">
        <v>103</v>
      </c>
      <c r="AT140" s="63" t="s">
        <v>140</v>
      </c>
      <c r="AU140" s="63" t="s">
        <v>141</v>
      </c>
      <c r="AV140" s="63">
        <v>2011</v>
      </c>
      <c r="AW140" s="63">
        <v>0.39700000000000002</v>
      </c>
      <c r="AX140" s="63">
        <v>0.29499999999999998</v>
      </c>
      <c r="AY140" s="63">
        <v>0.52100000000000002</v>
      </c>
      <c r="AZ140" s="63">
        <v>0.89700000000000002</v>
      </c>
      <c r="BA140" s="63">
        <v>0.29499999999999998</v>
      </c>
      <c r="BB140" s="63">
        <v>0.26100000000000001</v>
      </c>
      <c r="BC140" s="63">
        <v>0.17599999999999999</v>
      </c>
      <c r="BD140" s="63">
        <v>0.23100000000000001</v>
      </c>
      <c r="BE140" s="63">
        <v>0.248</v>
      </c>
      <c r="BF140" s="63">
        <v>0.32300000000000001</v>
      </c>
      <c r="BG140" s="63">
        <v>-9999.99</v>
      </c>
      <c r="BH140" s="63">
        <v>0.253</v>
      </c>
      <c r="BI140" s="63"/>
      <c r="BJ140" s="63" t="s">
        <v>103</v>
      </c>
      <c r="BK140" s="63" t="s">
        <v>142</v>
      </c>
      <c r="BL140" s="63" t="s">
        <v>141</v>
      </c>
      <c r="BM140" s="63">
        <v>2011</v>
      </c>
      <c r="BN140" s="63">
        <v>28</v>
      </c>
      <c r="BO140" s="63">
        <v>9.6</v>
      </c>
      <c r="BP140" s="63">
        <v>48.8</v>
      </c>
      <c r="BQ140" s="63">
        <v>35.5</v>
      </c>
      <c r="BR140" s="63">
        <v>111.8</v>
      </c>
      <c r="BS140" s="63">
        <v>221.9</v>
      </c>
      <c r="BT140" s="63">
        <v>245.3</v>
      </c>
      <c r="BU140" s="63">
        <v>58.9</v>
      </c>
      <c r="BV140" s="63">
        <v>35.299999999999997</v>
      </c>
      <c r="BW140" s="63">
        <v>60.8</v>
      </c>
      <c r="BX140" s="63">
        <v>1</v>
      </c>
      <c r="BY140" s="63">
        <v>53.5</v>
      </c>
      <c r="BZ140" s="63"/>
      <c r="CA140" s="63">
        <f t="shared" si="4"/>
        <v>0.46022080571137181</v>
      </c>
      <c r="CB140" s="63">
        <f t="shared" si="5"/>
        <v>0.2180091237407337</v>
      </c>
      <c r="CC140" s="63"/>
      <c r="CD140" s="63">
        <f t="shared" si="7"/>
        <v>0.30168496158068059</v>
      </c>
    </row>
    <row r="141" spans="31:82" x14ac:dyDescent="0.25">
      <c r="AS141" s="63" t="s">
        <v>103</v>
      </c>
      <c r="AT141" s="63" t="s">
        <v>140</v>
      </c>
      <c r="AU141" s="63" t="s">
        <v>141</v>
      </c>
      <c r="AV141" s="63">
        <v>2012</v>
      </c>
      <c r="AW141" s="63">
        <v>0.19</v>
      </c>
      <c r="AX141" s="63">
        <v>0.51400000000000001</v>
      </c>
      <c r="AY141" s="63">
        <v>0.66200000000000003</v>
      </c>
      <c r="AZ141" s="63">
        <v>0.313</v>
      </c>
      <c r="BA141" s="63">
        <v>0.436</v>
      </c>
      <c r="BB141" s="63">
        <v>0.19400000000000001</v>
      </c>
      <c r="BC141" s="63">
        <v>0.27600000000000002</v>
      </c>
      <c r="BD141" s="63">
        <v>0.35399999999999998</v>
      </c>
      <c r="BE141" s="63">
        <v>0.33600000000000002</v>
      </c>
      <c r="BF141" s="63">
        <v>0.13</v>
      </c>
      <c r="BG141" s="63">
        <v>0.114</v>
      </c>
      <c r="BH141" s="63">
        <v>0.26700000000000002</v>
      </c>
      <c r="BI141" s="63"/>
      <c r="BJ141" s="63" t="s">
        <v>103</v>
      </c>
      <c r="BK141" s="63" t="s">
        <v>142</v>
      </c>
      <c r="BL141" s="63" t="s">
        <v>141</v>
      </c>
      <c r="BM141" s="63">
        <v>2012</v>
      </c>
      <c r="BN141" s="63">
        <v>139.4</v>
      </c>
      <c r="BO141" s="63">
        <v>55.1</v>
      </c>
      <c r="BP141" s="63">
        <v>41.3</v>
      </c>
      <c r="BQ141" s="63">
        <v>52</v>
      </c>
      <c r="BR141" s="63">
        <v>50.3</v>
      </c>
      <c r="BS141" s="63">
        <v>161.69999999999999</v>
      </c>
      <c r="BT141" s="63">
        <v>120.8</v>
      </c>
      <c r="BU141" s="63">
        <v>40.200000000000003</v>
      </c>
      <c r="BV141" s="63">
        <v>64.900000000000006</v>
      </c>
      <c r="BW141" s="63">
        <v>129.30000000000001</v>
      </c>
      <c r="BX141" s="63">
        <v>71.8</v>
      </c>
      <c r="BY141" s="63">
        <v>66</v>
      </c>
      <c r="BZ141" s="63"/>
      <c r="CA141" s="63">
        <f t="shared" si="4"/>
        <v>0.45645821727019498</v>
      </c>
      <c r="CB141" s="63">
        <f t="shared" si="5"/>
        <v>0.24462782770374963</v>
      </c>
      <c r="CC141" s="63">
        <f t="shared" si="6"/>
        <v>0.17594210526315793</v>
      </c>
      <c r="CD141" s="63">
        <f t="shared" si="7"/>
        <v>0.27803992322456816</v>
      </c>
    </row>
    <row r="142" spans="31:82" x14ac:dyDescent="0.25"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</row>
    <row r="143" spans="31:82" x14ac:dyDescent="0.25">
      <c r="AS143" s="63" t="s">
        <v>133</v>
      </c>
      <c r="AT143" s="63" t="s">
        <v>140</v>
      </c>
      <c r="AU143" s="63" t="s">
        <v>141</v>
      </c>
      <c r="AV143" s="63">
        <v>2006</v>
      </c>
      <c r="AW143" s="63">
        <v>0.96699999999999997</v>
      </c>
      <c r="AX143" s="63">
        <v>0.502</v>
      </c>
      <c r="AY143" s="63">
        <v>0.36899999999999999</v>
      </c>
      <c r="AZ143" s="63">
        <v>0.89900000000000002</v>
      </c>
      <c r="BA143" s="63">
        <v>0.41299999999999998</v>
      </c>
      <c r="BB143" s="63">
        <v>0.39900000000000002</v>
      </c>
      <c r="BC143" s="63">
        <v>0.17699999999999999</v>
      </c>
      <c r="BD143" s="63">
        <v>0.254</v>
      </c>
      <c r="BE143" s="63">
        <v>0.59299999999999997</v>
      </c>
      <c r="BF143" s="63">
        <v>0.33400000000000002</v>
      </c>
      <c r="BG143" s="63">
        <v>0.495</v>
      </c>
      <c r="BH143" s="63">
        <v>0.438</v>
      </c>
      <c r="BI143" s="63"/>
      <c r="BJ143" s="63" t="s">
        <v>133</v>
      </c>
      <c r="BK143" s="63" t="s">
        <v>142</v>
      </c>
      <c r="BL143" s="63" t="s">
        <v>141</v>
      </c>
      <c r="BM143" s="63">
        <v>2003</v>
      </c>
      <c r="BN143" s="63">
        <v>37.299999999999997</v>
      </c>
      <c r="BO143" s="63">
        <v>17.600000000000001</v>
      </c>
      <c r="BP143" s="63">
        <v>10.6</v>
      </c>
      <c r="BQ143" s="63">
        <v>90.9</v>
      </c>
      <c r="BR143" s="63">
        <v>59.1</v>
      </c>
      <c r="BS143" s="63">
        <v>53.7</v>
      </c>
      <c r="BT143" s="63">
        <v>84.1</v>
      </c>
      <c r="BU143" s="63">
        <v>48</v>
      </c>
      <c r="BV143" s="63">
        <v>10.199999999999999</v>
      </c>
      <c r="BW143" s="63">
        <v>44.5</v>
      </c>
      <c r="BX143" s="63">
        <v>61.8</v>
      </c>
      <c r="BY143" s="63">
        <v>83</v>
      </c>
      <c r="BZ143" s="63"/>
      <c r="CA143" s="63">
        <f t="shared" ref="CA143" si="8">+(AY143*BP143+AZ143*BQ143+BA143*BR143)/(SUM(BP143:BR143))</f>
        <v>0.68517310087173111</v>
      </c>
      <c r="CB143" s="63">
        <f t="shared" ref="CB143" si="9">+(BB143*BS143+BC143*BT143+BD143*BU143)/(SUM(BS143:BU143))</f>
        <v>0.2610548977395048</v>
      </c>
      <c r="CC143" s="63">
        <f t="shared" ref="CC143" si="10">+(BE143*BV143+BF143*BW143+BG143*BX143)/(SUM(BV143:BX143))</f>
        <v>0.44208240343347638</v>
      </c>
      <c r="CD143" s="63">
        <f t="shared" ref="CD143" si="11">+(AW143*BN143+AX143*BO143+BH143*BY143)/(SUM(BN143:BO143,BY143))</f>
        <v>0.58925525743292229</v>
      </c>
    </row>
    <row r="144" spans="31:82" x14ac:dyDescent="0.25">
      <c r="AS144" s="63" t="s">
        <v>133</v>
      </c>
      <c r="AT144" s="63" t="s">
        <v>140</v>
      </c>
      <c r="AU144" s="63" t="s">
        <v>141</v>
      </c>
      <c r="AV144" s="63">
        <v>2008</v>
      </c>
      <c r="AW144" s="63">
        <v>0.64900000000000002</v>
      </c>
      <c r="AX144" s="63">
        <v>0.60799999999999998</v>
      </c>
      <c r="AY144" s="63">
        <v>0.44900000000000001</v>
      </c>
      <c r="AZ144" s="63">
        <v>0.46700000000000003</v>
      </c>
      <c r="BA144" s="63">
        <v>0.17</v>
      </c>
      <c r="BB144" s="63">
        <v>0.27700000000000002</v>
      </c>
      <c r="BC144" s="63">
        <v>0.254</v>
      </c>
      <c r="BD144" s="63">
        <v>0.192</v>
      </c>
      <c r="BE144" s="63">
        <v>0.32300000000000001</v>
      </c>
      <c r="BF144" s="63">
        <v>0.36099999999999999</v>
      </c>
      <c r="BG144" s="63">
        <v>0.36</v>
      </c>
      <c r="BH144" s="63">
        <v>0.52</v>
      </c>
      <c r="BI144" s="63"/>
      <c r="BJ144" s="63" t="s">
        <v>133</v>
      </c>
      <c r="BK144" s="63" t="s">
        <v>142</v>
      </c>
      <c r="BL144" s="63" t="s">
        <v>141</v>
      </c>
      <c r="BM144" s="63">
        <v>2012</v>
      </c>
      <c r="BN144" s="63">
        <v>62.2</v>
      </c>
      <c r="BO144" s="63">
        <v>29.8</v>
      </c>
      <c r="BP144" s="63">
        <v>11.9</v>
      </c>
      <c r="BQ144" s="63">
        <v>60.3</v>
      </c>
      <c r="BR144" s="63">
        <v>52.8</v>
      </c>
      <c r="BS144" s="63">
        <v>106</v>
      </c>
      <c r="BT144" s="63">
        <v>110.4</v>
      </c>
      <c r="BU144" s="63">
        <v>92.8</v>
      </c>
      <c r="BV144" s="63">
        <v>115.2</v>
      </c>
      <c r="BW144" s="63">
        <v>82.8</v>
      </c>
      <c r="BX144" s="63">
        <v>58.7</v>
      </c>
      <c r="BY144" s="63">
        <v>51.3</v>
      </c>
      <c r="BZ144" s="63"/>
      <c r="CA144" s="63">
        <f t="shared" ref="CA144:CA153" si="12">+(AY144*BP144+AZ144*BQ144+BA144*BR144)/(SUM(BP144:BR144))</f>
        <v>0.33983360000000001</v>
      </c>
      <c r="CB144" s="63">
        <f t="shared" ref="CB144:CB153" si="13">+(BB144*BS144+BC144*BT144+BD144*BU144)/(SUM(BS144:BU144))</f>
        <v>0.24327684346701167</v>
      </c>
      <c r="CC144" s="63">
        <f t="shared" ref="CC144:CC153" si="14">+(BE144*BV144+BF144*BW144+BG144*BX144)/(SUM(BV144:BX144))</f>
        <v>0.34371795870666155</v>
      </c>
      <c r="CD144" s="63">
        <f t="shared" ref="CD144:CD152" si="15">+(AW144*BN144+AX144*BO144+BH144*BY144)/(SUM(BN144:BO144,BY144))</f>
        <v>0.59429309141660847</v>
      </c>
    </row>
    <row r="145" spans="45:82" x14ac:dyDescent="0.25">
      <c r="AS145" s="63" t="s">
        <v>133</v>
      </c>
      <c r="AT145" s="63" t="s">
        <v>140</v>
      </c>
      <c r="AU145" s="63" t="s">
        <v>141</v>
      </c>
      <c r="AV145" s="63">
        <v>2005</v>
      </c>
      <c r="AW145" s="63">
        <v>0.438</v>
      </c>
      <c r="AX145" s="63">
        <v>1.0049999999999999</v>
      </c>
      <c r="AY145" s="63">
        <v>0.52800000000000002</v>
      </c>
      <c r="AZ145" s="63">
        <v>1.073</v>
      </c>
      <c r="BA145" s="63">
        <v>0.48799999999999999</v>
      </c>
      <c r="BB145" s="63">
        <v>0.60499999999999998</v>
      </c>
      <c r="BC145" s="63">
        <v>0.26100000000000001</v>
      </c>
      <c r="BD145" s="63">
        <v>0.35899999999999999</v>
      </c>
      <c r="BE145" s="63">
        <v>0.42599999999999999</v>
      </c>
      <c r="BF145" s="63">
        <v>0.313</v>
      </c>
      <c r="BG145" s="63">
        <v>0.44900000000000001</v>
      </c>
      <c r="BH145" s="63">
        <v>0.39500000000000002</v>
      </c>
      <c r="BI145" s="63"/>
      <c r="BJ145" s="63" t="s">
        <v>133</v>
      </c>
      <c r="BK145" s="63" t="s">
        <v>142</v>
      </c>
      <c r="BL145" s="63" t="s">
        <v>141</v>
      </c>
      <c r="BM145" s="63">
        <v>2006</v>
      </c>
      <c r="BN145" s="63">
        <v>20.2</v>
      </c>
      <c r="BO145" s="63">
        <v>41.8</v>
      </c>
      <c r="BP145" s="63">
        <v>20.3</v>
      </c>
      <c r="BQ145" s="63">
        <v>45.4</v>
      </c>
      <c r="BR145" s="63">
        <v>23.6</v>
      </c>
      <c r="BS145" s="63">
        <v>28.4</v>
      </c>
      <c r="BT145" s="63">
        <v>39.200000000000003</v>
      </c>
      <c r="BU145" s="63">
        <v>116.7</v>
      </c>
      <c r="BV145" s="63">
        <v>46.2</v>
      </c>
      <c r="BW145" s="63">
        <v>138.5</v>
      </c>
      <c r="BX145" s="63">
        <v>122.5</v>
      </c>
      <c r="BY145" s="63">
        <v>108.9</v>
      </c>
      <c r="BZ145" s="63"/>
      <c r="CA145" s="63">
        <f t="shared" si="12"/>
        <v>0.79450615901455757</v>
      </c>
      <c r="CB145" s="63">
        <f t="shared" si="13"/>
        <v>0.37606348345089524</v>
      </c>
      <c r="CC145" s="63">
        <f t="shared" si="14"/>
        <v>0.38422591145833335</v>
      </c>
      <c r="CD145" s="63">
        <f t="shared" si="15"/>
        <v>0.54928086600351078</v>
      </c>
    </row>
    <row r="146" spans="45:82" x14ac:dyDescent="0.25">
      <c r="AS146" s="63" t="s">
        <v>133</v>
      </c>
      <c r="AT146" s="63" t="s">
        <v>140</v>
      </c>
      <c r="AU146" s="63" t="s">
        <v>141</v>
      </c>
      <c r="AV146" s="63">
        <v>2007</v>
      </c>
      <c r="AW146" s="63">
        <v>0.28799999999999998</v>
      </c>
      <c r="AX146" s="63">
        <v>0.82399999999999995</v>
      </c>
      <c r="AY146" s="63">
        <v>0.54700000000000004</v>
      </c>
      <c r="AZ146" s="63">
        <v>0.24099999999999999</v>
      </c>
      <c r="BA146" s="63">
        <v>0.43</v>
      </c>
      <c r="BB146" s="63">
        <v>0.20399999999999999</v>
      </c>
      <c r="BC146" s="63">
        <v>0.191</v>
      </c>
      <c r="BD146" s="63">
        <v>0.32700000000000001</v>
      </c>
      <c r="BE146" s="63">
        <v>0.21</v>
      </c>
      <c r="BF146" s="63">
        <v>0.92600000000000005</v>
      </c>
      <c r="BG146" s="63">
        <v>0.73</v>
      </c>
      <c r="BH146" s="63">
        <v>0.72299999999999998</v>
      </c>
      <c r="BI146" s="63"/>
      <c r="BJ146" s="63" t="s">
        <v>133</v>
      </c>
      <c r="BK146" s="63" t="s">
        <v>142</v>
      </c>
      <c r="BL146" s="63" t="s">
        <v>141</v>
      </c>
      <c r="BM146" s="63">
        <v>2005</v>
      </c>
      <c r="BN146" s="63">
        <v>71.099999999999994</v>
      </c>
      <c r="BO146" s="63">
        <v>22.3</v>
      </c>
      <c r="BP146" s="63">
        <v>23.8</v>
      </c>
      <c r="BQ146" s="63">
        <v>21.8</v>
      </c>
      <c r="BR146" s="63">
        <v>49.2</v>
      </c>
      <c r="BS146" s="63">
        <v>54.7</v>
      </c>
      <c r="BT146" s="63">
        <v>105.8</v>
      </c>
      <c r="BU146" s="63">
        <v>47.1</v>
      </c>
      <c r="BV146" s="63">
        <v>45.7</v>
      </c>
      <c r="BW146" s="63">
        <v>67.3</v>
      </c>
      <c r="BX146" s="63">
        <v>63.3</v>
      </c>
      <c r="BY146" s="63">
        <v>24.3</v>
      </c>
      <c r="BZ146" s="63"/>
      <c r="CA146" s="63">
        <f t="shared" si="12"/>
        <v>0.41591139240506325</v>
      </c>
      <c r="CB146" s="63">
        <f t="shared" si="13"/>
        <v>0.22528082851637765</v>
      </c>
      <c r="CC146" s="63">
        <f t="shared" si="14"/>
        <v>0.67002722631877476</v>
      </c>
      <c r="CD146" s="63">
        <f t="shared" si="15"/>
        <v>0.47936193712829228</v>
      </c>
    </row>
    <row r="147" spans="45:82" x14ac:dyDescent="0.25">
      <c r="AS147" s="63" t="s">
        <v>133</v>
      </c>
      <c r="AT147" s="63" t="s">
        <v>140</v>
      </c>
      <c r="AU147" s="63" t="s">
        <v>141</v>
      </c>
      <c r="AV147" s="63">
        <v>2009</v>
      </c>
      <c r="AW147" s="63">
        <v>0.60799999999999998</v>
      </c>
      <c r="AX147" s="63">
        <v>0.73799999999999999</v>
      </c>
      <c r="AY147" s="63">
        <v>0.56499999999999995</v>
      </c>
      <c r="AZ147" s="63">
        <v>1.1950000000000001</v>
      </c>
      <c r="BA147" s="63">
        <v>0.35899999999999999</v>
      </c>
      <c r="BB147" s="63">
        <v>0.24299999999999999</v>
      </c>
      <c r="BC147" s="63">
        <v>0.33200000000000002</v>
      </c>
      <c r="BD147" s="63">
        <v>0.46899999999999997</v>
      </c>
      <c r="BE147" s="63">
        <v>0.24</v>
      </c>
      <c r="BF147" s="63">
        <v>0.25700000000000001</v>
      </c>
      <c r="BG147" s="63">
        <v>0.53500000000000003</v>
      </c>
      <c r="BH147" s="63">
        <v>0.44900000000000001</v>
      </c>
      <c r="BI147" s="63"/>
      <c r="BJ147" s="63" t="s">
        <v>133</v>
      </c>
      <c r="BK147" s="63" t="s">
        <v>142</v>
      </c>
      <c r="BL147" s="63" t="s">
        <v>141</v>
      </c>
      <c r="BM147" s="63">
        <v>2011</v>
      </c>
      <c r="BN147" s="63">
        <v>18.399999999999999</v>
      </c>
      <c r="BO147" s="63">
        <v>39.299999999999997</v>
      </c>
      <c r="BP147" s="63">
        <v>26.5</v>
      </c>
      <c r="BQ147" s="63">
        <v>22</v>
      </c>
      <c r="BR147" s="63">
        <v>55</v>
      </c>
      <c r="BS147" s="63">
        <v>66.900000000000006</v>
      </c>
      <c r="BT147" s="63">
        <v>112.8</v>
      </c>
      <c r="BU147" s="63">
        <v>111.2</v>
      </c>
      <c r="BV147" s="63">
        <v>113.3</v>
      </c>
      <c r="BW147" s="63">
        <v>74.3</v>
      </c>
      <c r="BX147" s="63">
        <v>14.9</v>
      </c>
      <c r="BY147" s="63">
        <v>81.099999999999994</v>
      </c>
      <c r="BZ147" s="63"/>
      <c r="CA147" s="63">
        <f t="shared" si="12"/>
        <v>0.58944444444444444</v>
      </c>
      <c r="CB147" s="63">
        <f t="shared" si="13"/>
        <v>0.36390202818838097</v>
      </c>
      <c r="CC147" s="63">
        <f t="shared" si="14"/>
        <v>0.26794370370370368</v>
      </c>
      <c r="CD147" s="63">
        <f t="shared" si="15"/>
        <v>0.55190561959654183</v>
      </c>
    </row>
    <row r="148" spans="45:82" x14ac:dyDescent="0.25">
      <c r="AS148" s="63" t="s">
        <v>133</v>
      </c>
      <c r="AT148" s="63" t="s">
        <v>140</v>
      </c>
      <c r="AU148" s="63" t="s">
        <v>141</v>
      </c>
      <c r="AV148" s="63">
        <v>2004</v>
      </c>
      <c r="AW148" s="63">
        <v>0.81499999999999995</v>
      </c>
      <c r="AX148" s="63">
        <v>0.53800000000000003</v>
      </c>
      <c r="AY148" s="63">
        <v>0.57699999999999996</v>
      </c>
      <c r="AZ148" s="63">
        <v>0.55000000000000004</v>
      </c>
      <c r="BA148" s="63">
        <v>0.43</v>
      </c>
      <c r="BB148" s="63">
        <v>0.317</v>
      </c>
      <c r="BC148" s="63">
        <v>0.30199999999999999</v>
      </c>
      <c r="BD148" s="63">
        <v>0.36199999999999999</v>
      </c>
      <c r="BE148" s="63">
        <v>0.39300000000000002</v>
      </c>
      <c r="BF148" s="63">
        <v>0.33500000000000002</v>
      </c>
      <c r="BG148" s="63">
        <v>0.36599999999999999</v>
      </c>
      <c r="BH148" s="63">
        <v>0.55500000000000005</v>
      </c>
      <c r="BI148" s="63"/>
      <c r="BJ148" s="63" t="s">
        <v>133</v>
      </c>
      <c r="BK148" s="63" t="s">
        <v>142</v>
      </c>
      <c r="BL148" s="63" t="s">
        <v>141</v>
      </c>
      <c r="BM148" s="63">
        <v>2002</v>
      </c>
      <c r="BN148" s="63">
        <v>88.2</v>
      </c>
      <c r="BO148" s="63">
        <v>65.099999999999994</v>
      </c>
      <c r="BP148" s="63">
        <v>28</v>
      </c>
      <c r="BQ148" s="63">
        <v>19.5</v>
      </c>
      <c r="BR148" s="63">
        <v>65.5</v>
      </c>
      <c r="BS148" s="63">
        <v>89.7</v>
      </c>
      <c r="BT148" s="63">
        <v>87.6</v>
      </c>
      <c r="BU148" s="63">
        <v>14.4</v>
      </c>
      <c r="BV148" s="63">
        <v>10.9</v>
      </c>
      <c r="BW148" s="63">
        <v>67.3</v>
      </c>
      <c r="BX148" s="63">
        <v>78.8</v>
      </c>
      <c r="BY148" s="63">
        <v>13.8</v>
      </c>
      <c r="BZ148" s="63"/>
      <c r="CA148" s="63">
        <f t="shared" si="12"/>
        <v>0.48713274336283185</v>
      </c>
      <c r="CB148" s="63">
        <f t="shared" si="13"/>
        <v>0.31352582159624415</v>
      </c>
      <c r="CC148" s="63">
        <f t="shared" si="14"/>
        <v>0.35458598726114648</v>
      </c>
      <c r="CD148" s="63">
        <f t="shared" si="15"/>
        <v>0.68561220825852776</v>
      </c>
    </row>
    <row r="149" spans="45:82" x14ac:dyDescent="0.25">
      <c r="AS149" s="63" t="s">
        <v>133</v>
      </c>
      <c r="AT149" s="63" t="s">
        <v>140</v>
      </c>
      <c r="AU149" s="63" t="s">
        <v>141</v>
      </c>
      <c r="AV149" s="63">
        <v>2002</v>
      </c>
      <c r="AW149" s="63">
        <v>0.70099999999999996</v>
      </c>
      <c r="AX149" s="63">
        <v>0.379</v>
      </c>
      <c r="AY149" s="63">
        <v>0.66300000000000003</v>
      </c>
      <c r="AZ149" s="63">
        <v>1.0820000000000001</v>
      </c>
      <c r="BA149" s="63">
        <v>0.56200000000000006</v>
      </c>
      <c r="BB149" s="63">
        <v>0.40400000000000003</v>
      </c>
      <c r="BC149" s="63">
        <v>0.23200000000000001</v>
      </c>
      <c r="BD149" s="63">
        <v>0.53500000000000003</v>
      </c>
      <c r="BE149" s="63">
        <v>0.96299999999999997</v>
      </c>
      <c r="BF149" s="63">
        <v>0.30099999999999999</v>
      </c>
      <c r="BG149" s="63">
        <v>0.78200000000000003</v>
      </c>
      <c r="BH149" s="63">
        <v>0.24299999999999999</v>
      </c>
      <c r="BI149" s="63"/>
      <c r="BJ149" s="63" t="s">
        <v>133</v>
      </c>
      <c r="BK149" s="63" t="s">
        <v>142</v>
      </c>
      <c r="BL149" s="63" t="s">
        <v>141</v>
      </c>
      <c r="BM149" s="63">
        <v>2010</v>
      </c>
      <c r="BN149" s="63">
        <v>1.7</v>
      </c>
      <c r="BO149" s="63">
        <v>37.9</v>
      </c>
      <c r="BP149" s="63">
        <v>36.1</v>
      </c>
      <c r="BQ149" s="63">
        <v>14.1</v>
      </c>
      <c r="BR149" s="63">
        <v>36.9</v>
      </c>
      <c r="BS149" s="63">
        <v>48.1</v>
      </c>
      <c r="BT149" s="63">
        <v>72.3</v>
      </c>
      <c r="BU149" s="63">
        <v>74.8</v>
      </c>
      <c r="BV149" s="63">
        <v>81.8</v>
      </c>
      <c r="BW149" s="63">
        <v>30.4</v>
      </c>
      <c r="BX149" s="63">
        <v>67.900000000000006</v>
      </c>
      <c r="BY149" s="63">
        <v>24.3</v>
      </c>
      <c r="BZ149" s="63"/>
      <c r="CA149" s="63">
        <f t="shared" si="12"/>
        <v>0.68804018369690012</v>
      </c>
      <c r="CB149" s="63">
        <f t="shared" si="13"/>
        <v>0.39049180327868854</v>
      </c>
      <c r="CC149" s="63">
        <f t="shared" si="14"/>
        <v>0.78301832315380349</v>
      </c>
      <c r="CD149" s="63">
        <f t="shared" si="15"/>
        <v>0.33584820031298895</v>
      </c>
    </row>
    <row r="150" spans="45:82" x14ac:dyDescent="0.25">
      <c r="AS150" s="63" t="s">
        <v>133</v>
      </c>
      <c r="AT150" s="63" t="s">
        <v>140</v>
      </c>
      <c r="AU150" s="63" t="s">
        <v>141</v>
      </c>
      <c r="AV150" s="63">
        <v>2010</v>
      </c>
      <c r="AW150" s="63">
        <v>1.1200000000000001</v>
      </c>
      <c r="AX150" s="63">
        <v>0.84199999999999997</v>
      </c>
      <c r="AY150" s="63">
        <v>0.71</v>
      </c>
      <c r="AZ150" s="63">
        <v>1.014</v>
      </c>
      <c r="BA150" s="63">
        <v>0.123</v>
      </c>
      <c r="BB150" s="63">
        <v>0.46400000000000002</v>
      </c>
      <c r="BC150" s="63">
        <v>0.47499999999999998</v>
      </c>
      <c r="BD150" s="63">
        <v>0.313</v>
      </c>
      <c r="BE150" s="63">
        <v>0.309</v>
      </c>
      <c r="BF150" s="63">
        <v>0.29199999999999998</v>
      </c>
      <c r="BG150" s="63">
        <v>0.318</v>
      </c>
      <c r="BH150" s="63">
        <v>0.84799999999999998</v>
      </c>
      <c r="BI150" s="63"/>
      <c r="BJ150" s="63" t="s">
        <v>133</v>
      </c>
      <c r="BK150" s="63" t="s">
        <v>142</v>
      </c>
      <c r="BL150" s="63" t="s">
        <v>141</v>
      </c>
      <c r="BM150" s="63">
        <v>2009</v>
      </c>
      <c r="BN150" s="63">
        <v>29.9</v>
      </c>
      <c r="BO150" s="63">
        <v>22.1</v>
      </c>
      <c r="BP150" s="63">
        <v>38</v>
      </c>
      <c r="BQ150" s="63">
        <v>12.9</v>
      </c>
      <c r="BR150" s="63">
        <v>65.099999999999994</v>
      </c>
      <c r="BS150" s="63">
        <v>61.3</v>
      </c>
      <c r="BT150" s="63">
        <v>113.3</v>
      </c>
      <c r="BU150" s="63">
        <v>79.7</v>
      </c>
      <c r="BV150" s="63">
        <v>46.9</v>
      </c>
      <c r="BW150" s="63">
        <v>64</v>
      </c>
      <c r="BX150" s="63">
        <v>99.8</v>
      </c>
      <c r="BY150" s="63">
        <v>33.1</v>
      </c>
      <c r="BZ150" s="63"/>
      <c r="CA150" s="63">
        <f t="shared" si="12"/>
        <v>0.41437844827586201</v>
      </c>
      <c r="CB150" s="63">
        <f t="shared" si="13"/>
        <v>0.42157609123082973</v>
      </c>
      <c r="CC150" s="63">
        <f t="shared" si="14"/>
        <v>0.30809919316563839</v>
      </c>
      <c r="CD150" s="63">
        <f t="shared" si="15"/>
        <v>0.9420094007050529</v>
      </c>
    </row>
    <row r="151" spans="45:82" x14ac:dyDescent="0.25">
      <c r="AS151" s="63" t="s">
        <v>133</v>
      </c>
      <c r="AT151" s="63" t="s">
        <v>140</v>
      </c>
      <c r="AU151" s="63" t="s">
        <v>141</v>
      </c>
      <c r="AV151" s="63">
        <v>2011</v>
      </c>
      <c r="AW151" s="63">
        <v>0.80400000000000005</v>
      </c>
      <c r="AX151" s="63">
        <v>0.51600000000000001</v>
      </c>
      <c r="AY151" s="63">
        <v>0.92800000000000005</v>
      </c>
      <c r="AZ151" s="63">
        <v>0.89500000000000002</v>
      </c>
      <c r="BA151" s="63">
        <v>0.442</v>
      </c>
      <c r="BB151" s="63">
        <v>0.35199999999999998</v>
      </c>
      <c r="BC151" s="63">
        <v>0.23499999999999999</v>
      </c>
      <c r="BD151" s="63">
        <v>0.24299999999999999</v>
      </c>
      <c r="BE151" s="63">
        <v>0.309</v>
      </c>
      <c r="BF151" s="63">
        <v>0.33200000000000002</v>
      </c>
      <c r="BG151" s="63">
        <v>0.88700000000000001</v>
      </c>
      <c r="BH151" s="63">
        <v>0.46899999999999997</v>
      </c>
      <c r="BI151" s="63"/>
      <c r="BJ151" s="63" t="s">
        <v>133</v>
      </c>
      <c r="BK151" s="63" t="s">
        <v>142</v>
      </c>
      <c r="BL151" s="63" t="s">
        <v>141</v>
      </c>
      <c r="BM151" s="63">
        <v>2007</v>
      </c>
      <c r="BN151" s="63">
        <v>74</v>
      </c>
      <c r="BO151" s="63">
        <v>12.5</v>
      </c>
      <c r="BP151" s="63">
        <v>42.9</v>
      </c>
      <c r="BQ151" s="63">
        <v>33.700000000000003</v>
      </c>
      <c r="BR151" s="63">
        <v>73.8</v>
      </c>
      <c r="BS151" s="63">
        <v>126.3</v>
      </c>
      <c r="BT151" s="63">
        <v>169.6</v>
      </c>
      <c r="BU151" s="63">
        <v>83</v>
      </c>
      <c r="BV151" s="63">
        <v>119.3</v>
      </c>
      <c r="BW151" s="63">
        <v>24.2</v>
      </c>
      <c r="BX151" s="63">
        <v>36.200000000000003</v>
      </c>
      <c r="BY151" s="63">
        <v>64.8</v>
      </c>
      <c r="BZ151" s="63"/>
      <c r="CA151" s="63">
        <f t="shared" si="12"/>
        <v>0.68212965425531924</v>
      </c>
      <c r="CB151" s="63">
        <f t="shared" si="13"/>
        <v>0.27575244127738191</v>
      </c>
      <c r="CC151" s="63">
        <f t="shared" si="14"/>
        <v>0.42853366722314967</v>
      </c>
      <c r="CD151" s="63">
        <f t="shared" si="15"/>
        <v>0.63672967614011888</v>
      </c>
    </row>
    <row r="152" spans="45:82" x14ac:dyDescent="0.25">
      <c r="AS152" s="63" t="s">
        <v>133</v>
      </c>
      <c r="AT152" s="63" t="s">
        <v>140</v>
      </c>
      <c r="AU152" s="63" t="s">
        <v>141</v>
      </c>
      <c r="AV152" s="63">
        <v>2012</v>
      </c>
      <c r="AW152" s="63">
        <v>0.23300000000000001</v>
      </c>
      <c r="AX152" s="63">
        <v>0.41199999999999998</v>
      </c>
      <c r="AY152" s="63">
        <v>1.1160000000000001</v>
      </c>
      <c r="AZ152" s="63">
        <v>0.67100000000000004</v>
      </c>
      <c r="BA152" s="63">
        <v>0.59799999999999998</v>
      </c>
      <c r="BB152" s="63">
        <v>0.29799999999999999</v>
      </c>
      <c r="BC152" s="63">
        <v>0.28299999999999997</v>
      </c>
      <c r="BD152" s="63">
        <v>0.36899999999999999</v>
      </c>
      <c r="BE152" s="63">
        <v>0.32600000000000001</v>
      </c>
      <c r="BF152" s="63">
        <v>0.45500000000000002</v>
      </c>
      <c r="BG152" s="63">
        <v>0.55000000000000004</v>
      </c>
      <c r="BH152" s="63">
        <v>0.36799999999999999</v>
      </c>
      <c r="BI152" s="63"/>
      <c r="BJ152" s="63" t="s">
        <v>133</v>
      </c>
      <c r="BK152" s="63" t="s">
        <v>142</v>
      </c>
      <c r="BL152" s="63" t="s">
        <v>141</v>
      </c>
      <c r="BM152" s="63">
        <v>2004</v>
      </c>
      <c r="BN152" s="63">
        <v>71.3</v>
      </c>
      <c r="BO152" s="63">
        <v>22.9</v>
      </c>
      <c r="BP152" s="63">
        <v>43</v>
      </c>
      <c r="BQ152" s="63">
        <v>20.7</v>
      </c>
      <c r="BR152" s="63">
        <v>68.5</v>
      </c>
      <c r="BS152" s="63">
        <v>52.8</v>
      </c>
      <c r="BT152" s="63">
        <v>90.1</v>
      </c>
      <c r="BU152" s="63">
        <v>82.9</v>
      </c>
      <c r="BV152" s="63">
        <v>67.400000000000006</v>
      </c>
      <c r="BW152" s="63">
        <v>77.099999999999994</v>
      </c>
      <c r="BX152" s="63">
        <v>80.599999999999994</v>
      </c>
      <c r="BY152" s="63">
        <v>49.3</v>
      </c>
      <c r="BZ152" s="63"/>
      <c r="CA152" s="63">
        <f t="shared" si="12"/>
        <v>0.77791754916792744</v>
      </c>
      <c r="CB152" s="63">
        <f t="shared" si="13"/>
        <v>0.31808148804251551</v>
      </c>
      <c r="CC152" s="63">
        <f t="shared" si="14"/>
        <v>0.45039049311417151</v>
      </c>
      <c r="CD152" s="63">
        <f t="shared" si="15"/>
        <v>0.30794494773519165</v>
      </c>
    </row>
    <row r="153" spans="45:82" x14ac:dyDescent="0.25">
      <c r="AS153" s="63" t="s">
        <v>133</v>
      </c>
      <c r="AT153" s="63" t="s">
        <v>140</v>
      </c>
      <c r="AU153" s="63" t="s">
        <v>141</v>
      </c>
      <c r="AV153" s="63">
        <v>2003</v>
      </c>
      <c r="AW153" s="63">
        <v>0.62</v>
      </c>
      <c r="AX153" s="63">
        <v>1.079</v>
      </c>
      <c r="AY153" s="63">
        <v>1.214</v>
      </c>
      <c r="AZ153" s="63">
        <v>0.52800000000000002</v>
      </c>
      <c r="BA153" s="63">
        <v>0.53200000000000003</v>
      </c>
      <c r="BB153" s="63">
        <v>0.50800000000000001</v>
      </c>
      <c r="BC153" s="63">
        <v>0.23</v>
      </c>
      <c r="BD153" s="63">
        <v>0.20799999999999999</v>
      </c>
      <c r="BE153" s="63">
        <v>1.3120000000000001</v>
      </c>
      <c r="BF153" s="63">
        <v>0.55900000000000005</v>
      </c>
      <c r="BG153" s="63">
        <v>0.51500000000000001</v>
      </c>
      <c r="BH153" s="63">
        <v>0.43</v>
      </c>
      <c r="BI153" s="63"/>
      <c r="BJ153" s="63" t="s">
        <v>133</v>
      </c>
      <c r="BK153" s="63" t="s">
        <v>142</v>
      </c>
      <c r="BL153" s="63" t="s">
        <v>141</v>
      </c>
      <c r="BM153" s="63">
        <v>2008</v>
      </c>
      <c r="BN153" s="63">
        <v>92.8</v>
      </c>
      <c r="BO153" s="63">
        <v>54.8</v>
      </c>
      <c r="BP153" s="63">
        <v>65.3</v>
      </c>
      <c r="BQ153" s="63">
        <v>13.4</v>
      </c>
      <c r="BR153" s="63">
        <v>10.6</v>
      </c>
      <c r="BS153" s="63">
        <v>57</v>
      </c>
      <c r="BT153" s="63">
        <v>86.3</v>
      </c>
      <c r="BU153" s="63">
        <v>103</v>
      </c>
      <c r="BV153" s="63">
        <v>63.2</v>
      </c>
      <c r="BW153" s="63">
        <v>80.099999999999994</v>
      </c>
      <c r="BX153" s="63">
        <v>40.299999999999997</v>
      </c>
      <c r="BY153" s="63">
        <v>19.600000000000001</v>
      </c>
      <c r="BZ153" s="63"/>
      <c r="CA153" s="63">
        <f t="shared" si="12"/>
        <v>1.0301075027995521</v>
      </c>
      <c r="CB153" s="63">
        <f t="shared" si="13"/>
        <v>0.2851360129922858</v>
      </c>
      <c r="CC153" s="63">
        <f t="shared" si="14"/>
        <v>0.80854466230936817</v>
      </c>
      <c r="CD153" s="63">
        <f>+(AW153*BN153+AX153*BO153+BH153*BY153)/(SUM(BN153:BO153,BY153))</f>
        <v>0.74816507177033498</v>
      </c>
    </row>
    <row r="155" spans="45:82" x14ac:dyDescent="0.25">
      <c r="AS155" s="2" t="s">
        <v>29</v>
      </c>
      <c r="AT155" s="2" t="s">
        <v>140</v>
      </c>
      <c r="AU155" s="2" t="s">
        <v>141</v>
      </c>
      <c r="AV155" s="2">
        <v>1990</v>
      </c>
      <c r="AW155" s="2">
        <v>1.603</v>
      </c>
      <c r="AX155" s="2">
        <v>0.54200000000000004</v>
      </c>
      <c r="AY155" s="2">
        <v>0.79400000000000004</v>
      </c>
      <c r="AZ155" s="2">
        <v>0.83799999999999997</v>
      </c>
      <c r="BA155" s="2">
        <v>0.75900000000000001</v>
      </c>
      <c r="BB155" s="2">
        <v>0.55400000000000005</v>
      </c>
      <c r="BC155" s="2">
        <v>0.49199999999999999</v>
      </c>
      <c r="BD155" s="2">
        <v>0.35099999999999998</v>
      </c>
      <c r="BE155" s="2">
        <v>0.433</v>
      </c>
      <c r="BF155" s="2">
        <v>0.91</v>
      </c>
      <c r="BG155" s="2">
        <v>0.43099999999999999</v>
      </c>
      <c r="BH155" s="2">
        <v>0.85</v>
      </c>
      <c r="BJ155" s="2" t="s">
        <v>29</v>
      </c>
      <c r="BK155" s="2" t="s">
        <v>142</v>
      </c>
      <c r="BL155" s="2" t="s">
        <v>141</v>
      </c>
      <c r="BM155" s="2">
        <v>1990</v>
      </c>
      <c r="BN155" s="2">
        <v>28.4</v>
      </c>
      <c r="BO155" s="2">
        <v>26.9</v>
      </c>
      <c r="BP155" s="2">
        <v>23.8</v>
      </c>
      <c r="BQ155" s="2">
        <v>19.899999999999999</v>
      </c>
      <c r="BR155" s="2">
        <v>18.2</v>
      </c>
      <c r="BS155" s="2">
        <v>84.8</v>
      </c>
      <c r="BT155" s="2">
        <v>38.1</v>
      </c>
      <c r="BU155" s="2">
        <v>33.6</v>
      </c>
      <c r="BV155" s="2">
        <v>44.5</v>
      </c>
      <c r="BW155" s="2">
        <v>21.6</v>
      </c>
      <c r="BX155" s="2">
        <v>75.3</v>
      </c>
      <c r="BY155" s="2">
        <v>39.4</v>
      </c>
      <c r="CA155" s="63">
        <f t="shared" ref="CA155" si="16">+(AY155*BP155+AZ155*BQ155+BA155*BR155)/(SUM(BP155:BR155))</f>
        <v>0.79785460420032306</v>
      </c>
      <c r="CB155" s="63">
        <f t="shared" ref="CB155" si="17">+(BB155*BS155+BC155*BT155+BD155*BU155)/(SUM(BS155:BU155))</f>
        <v>0.4953226837060703</v>
      </c>
      <c r="CC155" s="63">
        <f t="shared" ref="CC155" si="18">+(BE155*BV155+BF155*BW155+BG155*BX155)/(SUM(BV155:BX155))</f>
        <v>0.50480056577086285</v>
      </c>
      <c r="CD155" s="63">
        <f>+(AW155*BN155+AX155*BO155+BH155*BY155)/(SUM(BN155:BO155,BY155))</f>
        <v>0.98833157338965161</v>
      </c>
    </row>
  </sheetData>
  <sortState ref="AS143:BH164">
    <sortCondition ref="AY143:AY164"/>
    <sortCondition ref="AX143:AX164"/>
    <sortCondition ref="BA143:BA164"/>
  </sortState>
  <mergeCells count="5">
    <mergeCell ref="A26:AP26"/>
    <mergeCell ref="A52:AP52"/>
    <mergeCell ref="A78:AP78"/>
    <mergeCell ref="A104:AP104"/>
    <mergeCell ref="AS27:BY2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X279"/>
  <sheetViews>
    <sheetView topLeftCell="A67" zoomScale="60" zoomScaleNormal="60" workbookViewId="0">
      <selection activeCell="A105" sqref="A105:O128"/>
    </sheetView>
  </sheetViews>
  <sheetFormatPr defaultColWidth="7.7109375" defaultRowHeight="15" x14ac:dyDescent="0.25"/>
  <cols>
    <col min="1" max="16" width="7.7109375" style="2"/>
    <col min="17" max="17" width="10.140625" style="2" customWidth="1"/>
    <col min="18" max="18" width="11.42578125" style="2" customWidth="1"/>
    <col min="19" max="16384" width="7.7109375" style="2"/>
  </cols>
  <sheetData>
    <row r="1" spans="1:38" x14ac:dyDescent="0.25">
      <c r="B1" s="2" t="s">
        <v>28</v>
      </c>
      <c r="C1" s="2" t="s">
        <v>30</v>
      </c>
      <c r="D1" s="7" t="s">
        <v>205</v>
      </c>
      <c r="E1" s="2" t="s">
        <v>46</v>
      </c>
      <c r="F1" s="2" t="s">
        <v>47</v>
      </c>
      <c r="G1" s="2" t="s">
        <v>48</v>
      </c>
      <c r="H1" s="2" t="s">
        <v>63</v>
      </c>
      <c r="I1" s="11" t="s">
        <v>144</v>
      </c>
      <c r="J1" s="9" t="s">
        <v>206</v>
      </c>
      <c r="K1" s="2" t="s">
        <v>84</v>
      </c>
      <c r="L1" s="2" t="s">
        <v>87</v>
      </c>
      <c r="M1" s="9" t="s">
        <v>0</v>
      </c>
      <c r="N1" s="2" t="s">
        <v>98</v>
      </c>
      <c r="O1" s="2" t="s">
        <v>100</v>
      </c>
      <c r="P1" s="2" t="s">
        <v>17</v>
      </c>
      <c r="Q1" s="2" t="s">
        <v>18</v>
      </c>
      <c r="R1" s="2" t="s">
        <v>19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49</v>
      </c>
      <c r="AC1" s="2" t="s">
        <v>77</v>
      </c>
      <c r="AD1" s="2" t="s">
        <v>89</v>
      </c>
      <c r="AE1" s="2" t="s">
        <v>90</v>
      </c>
      <c r="AF1" s="2" t="s">
        <v>102</v>
      </c>
      <c r="AG1" s="2" t="s">
        <v>88</v>
      </c>
      <c r="AH1" s="2" t="s">
        <v>29</v>
      </c>
      <c r="AI1" s="2" t="s">
        <v>114</v>
      </c>
      <c r="AJ1" s="2" t="s">
        <v>35</v>
      </c>
      <c r="AK1" s="2" t="s">
        <v>59</v>
      </c>
      <c r="AL1" s="2" t="s">
        <v>82</v>
      </c>
    </row>
    <row r="2" spans="1:38" x14ac:dyDescent="0.25">
      <c r="A2" s="2">
        <v>1990</v>
      </c>
      <c r="B2" s="2">
        <v>1.1020000000000001</v>
      </c>
      <c r="C2" s="2">
        <v>0.95199999999999996</v>
      </c>
      <c r="D2" s="2">
        <v>0.159</v>
      </c>
      <c r="E2" s="2">
        <v>0.41799999999999998</v>
      </c>
      <c r="F2" s="2">
        <v>0.38300000000000001</v>
      </c>
      <c r="G2" s="2">
        <v>8.5999999999999993E-2</v>
      </c>
      <c r="H2" s="2">
        <v>0.754</v>
      </c>
      <c r="I2" s="13">
        <v>0.81420000000000003</v>
      </c>
      <c r="J2" s="2">
        <v>0.27500000000000002</v>
      </c>
      <c r="K2" s="2">
        <v>6.3E-2</v>
      </c>
      <c r="L2" s="41">
        <v>-999.9</v>
      </c>
      <c r="M2" s="2">
        <v>0.56899999999999995</v>
      </c>
      <c r="N2" s="2">
        <v>4.8599999999999997E-2</v>
      </c>
      <c r="O2" s="2">
        <v>0.83299999999999996</v>
      </c>
      <c r="P2" s="41">
        <v>-999.9</v>
      </c>
      <c r="Q2" s="41">
        <v>-999.9</v>
      </c>
      <c r="R2" s="41">
        <v>-999.9</v>
      </c>
      <c r="S2" s="41">
        <v>-999.9</v>
      </c>
      <c r="T2" s="41">
        <v>-999.9</v>
      </c>
      <c r="U2" s="41">
        <v>-999.9</v>
      </c>
      <c r="V2" s="41">
        <v>-999.9</v>
      </c>
      <c r="W2" s="41">
        <v>-999.9</v>
      </c>
      <c r="X2" s="41">
        <v>-999.9</v>
      </c>
      <c r="Y2" s="41">
        <v>-999.9</v>
      </c>
      <c r="Z2" s="41">
        <v>-999.9</v>
      </c>
      <c r="AA2" s="41">
        <v>-999.9</v>
      </c>
      <c r="AB2" s="41">
        <v>-999.9</v>
      </c>
      <c r="AC2" s="41">
        <v>-999.9</v>
      </c>
      <c r="AD2" s="41">
        <v>-999.9</v>
      </c>
      <c r="AE2" s="41">
        <v>-999.9</v>
      </c>
      <c r="AF2" s="41">
        <v>-999.9</v>
      </c>
      <c r="AG2" s="41">
        <v>-999.9</v>
      </c>
      <c r="AH2" s="35">
        <v>1.5349999999999999</v>
      </c>
      <c r="AI2" s="35">
        <v>1.016</v>
      </c>
      <c r="AJ2" s="35">
        <v>0.75</v>
      </c>
      <c r="AK2" s="35">
        <v>0.35899999999999999</v>
      </c>
      <c r="AL2" s="35">
        <v>0.22900000000000001</v>
      </c>
    </row>
    <row r="3" spans="1:38" x14ac:dyDescent="0.25">
      <c r="A3" s="2">
        <v>1991</v>
      </c>
      <c r="B3" s="2">
        <v>1.226</v>
      </c>
      <c r="C3" s="2">
        <v>1.081</v>
      </c>
      <c r="D3" s="2">
        <v>0.16</v>
      </c>
      <c r="E3" s="2">
        <v>0.44700000000000001</v>
      </c>
      <c r="F3" s="2">
        <v>0.41</v>
      </c>
      <c r="G3" s="2">
        <v>8.4000000000000005E-2</v>
      </c>
      <c r="H3" s="2">
        <v>1.0880000000000001</v>
      </c>
      <c r="I3" s="13">
        <v>0.86890000000000001</v>
      </c>
      <c r="J3" s="2">
        <v>0.26400000000000001</v>
      </c>
      <c r="K3" s="2">
        <v>6.3E-2</v>
      </c>
      <c r="L3" s="2">
        <v>1.016</v>
      </c>
      <c r="M3" s="2">
        <v>0.58599999999999997</v>
      </c>
      <c r="N3" s="2">
        <v>4.6399999999999997E-2</v>
      </c>
      <c r="O3" s="2">
        <v>0.8</v>
      </c>
      <c r="P3" s="41">
        <v>-999.9</v>
      </c>
      <c r="Q3" s="41">
        <v>-999.9</v>
      </c>
      <c r="R3" s="41">
        <v>-999.9</v>
      </c>
      <c r="S3" s="41">
        <v>-999.9</v>
      </c>
      <c r="T3" s="41">
        <v>-999.9</v>
      </c>
      <c r="U3" s="41">
        <v>-999.9</v>
      </c>
      <c r="V3" s="41">
        <v>-999.9</v>
      </c>
      <c r="W3" s="41">
        <v>-999.9</v>
      </c>
      <c r="X3" s="41">
        <v>-999.9</v>
      </c>
      <c r="Y3" s="41">
        <v>-999.9</v>
      </c>
      <c r="Z3" s="41">
        <v>-999.9</v>
      </c>
      <c r="AA3" s="41">
        <v>-999.9</v>
      </c>
      <c r="AB3" s="41">
        <v>-999.9</v>
      </c>
      <c r="AC3" s="41">
        <v>-999.9</v>
      </c>
      <c r="AD3" s="41">
        <v>-999.9</v>
      </c>
      <c r="AE3" s="41">
        <v>-999.9</v>
      </c>
      <c r="AF3" s="41">
        <v>-999.9</v>
      </c>
      <c r="AG3" s="61">
        <v>-999.9</v>
      </c>
      <c r="AH3" s="41">
        <v>-999.9</v>
      </c>
      <c r="AI3" s="35">
        <v>1.1459999999999999</v>
      </c>
      <c r="AJ3" s="35">
        <v>0.76800000000000002</v>
      </c>
      <c r="AK3" s="35">
        <v>0.55200000000000005</v>
      </c>
      <c r="AL3" s="35">
        <v>0.216</v>
      </c>
    </row>
    <row r="4" spans="1:38" x14ac:dyDescent="0.25">
      <c r="A4" s="2">
        <v>1992</v>
      </c>
      <c r="B4" s="2">
        <v>1.1160000000000001</v>
      </c>
      <c r="C4" s="2">
        <v>0.97299999999999998</v>
      </c>
      <c r="D4" s="2">
        <v>0.13600000000000001</v>
      </c>
      <c r="E4" s="2">
        <v>0.41199999999999998</v>
      </c>
      <c r="F4" s="2">
        <v>0.34799999999999998</v>
      </c>
      <c r="G4" s="2">
        <v>8.1000000000000003E-2</v>
      </c>
      <c r="H4" s="2">
        <v>0.876</v>
      </c>
      <c r="I4" s="13">
        <v>0.91339999999999999</v>
      </c>
      <c r="J4" s="2">
        <v>0.24099999999999999</v>
      </c>
      <c r="K4" s="2">
        <v>6.2E-2</v>
      </c>
      <c r="L4" s="2">
        <v>0.68799999999999994</v>
      </c>
      <c r="M4" s="2">
        <v>0.59599999999999997</v>
      </c>
      <c r="N4" s="2">
        <v>4.4999999999999998E-2</v>
      </c>
      <c r="O4" s="2">
        <v>0.79800000000000004</v>
      </c>
      <c r="P4" s="41">
        <v>-999.9</v>
      </c>
      <c r="Q4" s="41">
        <v>-999.9</v>
      </c>
      <c r="R4" s="41">
        <v>-999.9</v>
      </c>
      <c r="S4" s="41">
        <v>-999.9</v>
      </c>
      <c r="T4" s="41">
        <v>-999.9</v>
      </c>
      <c r="U4" s="41">
        <v>-999.9</v>
      </c>
      <c r="V4" s="41">
        <v>-999.9</v>
      </c>
      <c r="W4" s="41">
        <v>-999.9</v>
      </c>
      <c r="X4" s="41">
        <v>-999.9</v>
      </c>
      <c r="Y4" s="41">
        <v>-999.9</v>
      </c>
      <c r="Z4" s="41">
        <v>-999.9</v>
      </c>
      <c r="AA4" s="41">
        <v>-999.9</v>
      </c>
      <c r="AB4" s="41">
        <v>-999.9</v>
      </c>
      <c r="AC4" s="41">
        <v>-999.9</v>
      </c>
      <c r="AD4" s="41">
        <v>-999.9</v>
      </c>
      <c r="AE4" s="41">
        <v>-999.9</v>
      </c>
      <c r="AF4" s="41">
        <v>-999.9</v>
      </c>
      <c r="AG4" s="2">
        <v>0.377</v>
      </c>
      <c r="AH4" s="35">
        <v>1.4590000000000001</v>
      </c>
      <c r="AI4" s="35">
        <v>1.0389999999999999</v>
      </c>
      <c r="AJ4" s="35">
        <v>0.41699999999999998</v>
      </c>
      <c r="AK4" s="35">
        <v>0.39100000000000001</v>
      </c>
      <c r="AL4" s="35">
        <v>0.184</v>
      </c>
    </row>
    <row r="5" spans="1:38" x14ac:dyDescent="0.25">
      <c r="A5" s="2">
        <v>1993</v>
      </c>
      <c r="B5" s="2">
        <v>1.119</v>
      </c>
      <c r="C5" s="2">
        <v>1.002</v>
      </c>
      <c r="D5" s="2">
        <v>0.14499999999999999</v>
      </c>
      <c r="E5" s="2">
        <v>0.40799999999999997</v>
      </c>
      <c r="F5" s="2">
        <v>0.32700000000000001</v>
      </c>
      <c r="G5" s="2">
        <v>0.08</v>
      </c>
      <c r="H5" s="2">
        <v>0.90300000000000002</v>
      </c>
      <c r="I5" s="13">
        <v>1.2383</v>
      </c>
      <c r="J5" s="2">
        <v>0.23300000000000001</v>
      </c>
      <c r="K5" s="2">
        <v>6.6000000000000003E-2</v>
      </c>
      <c r="L5" s="2">
        <v>0.80500000000000005</v>
      </c>
      <c r="M5" s="2">
        <v>0.64300000000000002</v>
      </c>
      <c r="N5" s="2">
        <v>4.7500000000000001E-2</v>
      </c>
      <c r="O5" s="2">
        <v>0.65700000000000003</v>
      </c>
      <c r="P5" s="41">
        <v>-999.9</v>
      </c>
      <c r="Q5" s="41">
        <v>-999.9</v>
      </c>
      <c r="R5" s="41">
        <v>-999.9</v>
      </c>
      <c r="S5" s="41">
        <v>-999.9</v>
      </c>
      <c r="T5" s="41">
        <v>-999.9</v>
      </c>
      <c r="U5" s="41">
        <v>-999.9</v>
      </c>
      <c r="V5" s="41">
        <v>-999.9</v>
      </c>
      <c r="W5" s="41">
        <v>-999.9</v>
      </c>
      <c r="X5" s="41">
        <v>-999.9</v>
      </c>
      <c r="Y5" s="41">
        <v>-999.9</v>
      </c>
      <c r="Z5" s="41">
        <v>-999.9</v>
      </c>
      <c r="AA5" s="41">
        <v>-999.9</v>
      </c>
      <c r="AB5" s="41">
        <v>-999.9</v>
      </c>
      <c r="AC5" s="41">
        <v>-999.9</v>
      </c>
      <c r="AD5" s="41">
        <v>-999.9</v>
      </c>
      <c r="AE5" s="41">
        <v>-999.9</v>
      </c>
      <c r="AF5" s="41">
        <v>-999.9</v>
      </c>
      <c r="AG5" s="2">
        <v>0.38</v>
      </c>
      <c r="AH5" s="35">
        <v>1.5189999999999999</v>
      </c>
      <c r="AI5" s="35">
        <v>1.0149999999999999</v>
      </c>
      <c r="AJ5" s="35">
        <v>0.4</v>
      </c>
      <c r="AK5" s="35">
        <v>0.47499999999999998</v>
      </c>
      <c r="AL5" s="35">
        <v>0.20699999999999999</v>
      </c>
    </row>
    <row r="6" spans="1:38" x14ac:dyDescent="0.25">
      <c r="A6" s="2">
        <v>1994</v>
      </c>
      <c r="B6" s="2">
        <v>0.98799999999999999</v>
      </c>
      <c r="C6" s="2">
        <v>0.877</v>
      </c>
      <c r="D6" s="2">
        <v>0.13100000000000001</v>
      </c>
      <c r="E6" s="2">
        <v>0.432</v>
      </c>
      <c r="F6" s="2">
        <v>0.34499999999999997</v>
      </c>
      <c r="G6" s="2">
        <v>7.0000000000000007E-2</v>
      </c>
      <c r="H6" s="2">
        <v>0.623</v>
      </c>
      <c r="I6" s="13">
        <v>1.1881999999999999</v>
      </c>
      <c r="J6" s="2">
        <v>0.28299999999999997</v>
      </c>
      <c r="K6" s="2">
        <v>0.10100000000000001</v>
      </c>
      <c r="L6" s="2">
        <v>0.81499999999999995</v>
      </c>
      <c r="M6" s="2">
        <v>0.628</v>
      </c>
      <c r="N6" s="2">
        <v>5.6899999999999999E-2</v>
      </c>
      <c r="O6" s="2">
        <v>0.629</v>
      </c>
      <c r="P6" s="41">
        <v>-999.9</v>
      </c>
      <c r="Q6" s="41">
        <v>-999.9</v>
      </c>
      <c r="R6" s="41">
        <v>-999.9</v>
      </c>
      <c r="S6" s="41">
        <v>-999.9</v>
      </c>
      <c r="T6" s="41">
        <v>-999.9</v>
      </c>
      <c r="U6" s="41">
        <v>-999.9</v>
      </c>
      <c r="V6" s="41">
        <v>-999.9</v>
      </c>
      <c r="W6" s="41">
        <v>-999.9</v>
      </c>
      <c r="X6" s="41">
        <v>-999.9</v>
      </c>
      <c r="Y6" s="41">
        <v>-999.9</v>
      </c>
      <c r="Z6" s="41">
        <v>-999.9</v>
      </c>
      <c r="AA6" s="41">
        <v>-999.9</v>
      </c>
      <c r="AB6" s="41">
        <v>-999.9</v>
      </c>
      <c r="AC6" s="41">
        <v>-999.9</v>
      </c>
      <c r="AD6" s="41">
        <v>-999.9</v>
      </c>
      <c r="AE6" s="41">
        <v>-999.9</v>
      </c>
      <c r="AF6" s="41">
        <v>-999.9</v>
      </c>
      <c r="AG6" s="2">
        <v>0.28699999999999998</v>
      </c>
      <c r="AH6" s="35">
        <v>1.363</v>
      </c>
      <c r="AI6" s="35">
        <v>0.94</v>
      </c>
      <c r="AJ6" s="35">
        <v>0.29499999999999998</v>
      </c>
      <c r="AK6" s="35">
        <v>0.32600000000000001</v>
      </c>
      <c r="AL6" s="35">
        <v>0.22600000000000001</v>
      </c>
    </row>
    <row r="7" spans="1:38" x14ac:dyDescent="0.25">
      <c r="A7" s="2">
        <v>1995</v>
      </c>
      <c r="B7" s="2">
        <v>0.998</v>
      </c>
      <c r="C7" s="2">
        <v>0.95599999999999996</v>
      </c>
      <c r="D7" s="2">
        <v>0.13900000000000001</v>
      </c>
      <c r="E7" s="2">
        <v>0.38</v>
      </c>
      <c r="F7" s="2">
        <v>0.28499999999999998</v>
      </c>
      <c r="G7" s="2">
        <v>6.9000000000000006E-2</v>
      </c>
      <c r="H7" s="2">
        <v>0.65400000000000003</v>
      </c>
      <c r="I7" s="13">
        <v>0.64500000000000002</v>
      </c>
      <c r="J7" s="2">
        <v>0.29599999999999999</v>
      </c>
      <c r="K7" s="2">
        <v>9.5000000000000001E-2</v>
      </c>
      <c r="L7" s="2">
        <v>0.85599999999999998</v>
      </c>
      <c r="M7" s="2">
        <v>0.60299999999999998</v>
      </c>
      <c r="N7" s="2">
        <v>4.9399999999999999E-2</v>
      </c>
      <c r="O7" s="2">
        <v>0.64700000000000002</v>
      </c>
      <c r="P7" s="41">
        <v>-999.9</v>
      </c>
      <c r="Q7" s="41">
        <v>-999.9</v>
      </c>
      <c r="R7" s="41">
        <v>-999.9</v>
      </c>
      <c r="S7" s="41">
        <v>-999.9</v>
      </c>
      <c r="T7" s="41">
        <v>-999.9</v>
      </c>
      <c r="U7" s="41">
        <v>-999.9</v>
      </c>
      <c r="V7" s="41">
        <v>-999.9</v>
      </c>
      <c r="W7" s="41">
        <v>-999.9</v>
      </c>
      <c r="X7" s="41">
        <v>-999.9</v>
      </c>
      <c r="Y7" s="41">
        <v>-999.9</v>
      </c>
      <c r="Z7" s="41">
        <v>-999.9</v>
      </c>
      <c r="AA7" s="41">
        <v>-999.9</v>
      </c>
      <c r="AB7" s="41">
        <v>-999.9</v>
      </c>
      <c r="AC7" s="41">
        <v>-999.9</v>
      </c>
      <c r="AD7" s="2">
        <v>0.64300000000000002</v>
      </c>
      <c r="AE7" s="2">
        <v>0.54300000000000004</v>
      </c>
      <c r="AF7" s="41">
        <v>-999.9</v>
      </c>
      <c r="AG7" s="2">
        <v>0.28999999999999998</v>
      </c>
      <c r="AH7" s="35">
        <v>1.244</v>
      </c>
      <c r="AI7" s="35">
        <v>1.113</v>
      </c>
      <c r="AJ7" s="35">
        <v>0.19600000000000001</v>
      </c>
      <c r="AK7" s="35">
        <v>0.33</v>
      </c>
      <c r="AL7" s="35">
        <v>0.221</v>
      </c>
    </row>
    <row r="8" spans="1:38" x14ac:dyDescent="0.25">
      <c r="A8" s="2">
        <v>1996</v>
      </c>
      <c r="B8" s="2">
        <v>1.1100000000000001</v>
      </c>
      <c r="C8" s="2">
        <v>0.93700000000000006</v>
      </c>
      <c r="D8" s="2">
        <v>0.13500000000000001</v>
      </c>
      <c r="E8" s="2">
        <v>0.46400000000000002</v>
      </c>
      <c r="F8" s="2">
        <v>0.34599999999999997</v>
      </c>
      <c r="G8" s="2">
        <v>6.3E-2</v>
      </c>
      <c r="H8" s="41">
        <v>-999.9</v>
      </c>
      <c r="I8" s="13">
        <v>0.93359999999999999</v>
      </c>
      <c r="J8" s="2">
        <v>0.28599999999999998</v>
      </c>
      <c r="K8" s="2">
        <v>8.4000000000000005E-2</v>
      </c>
      <c r="L8" s="2">
        <v>0.997</v>
      </c>
      <c r="M8" s="2">
        <v>0.64900000000000002</v>
      </c>
      <c r="N8" s="2">
        <v>5.0999999999999997E-2</v>
      </c>
      <c r="O8" s="2">
        <v>0.65100000000000002</v>
      </c>
      <c r="P8" s="41">
        <v>-999.9</v>
      </c>
      <c r="Q8" s="41">
        <v>-999.9</v>
      </c>
      <c r="R8" s="41">
        <v>-999.9</v>
      </c>
      <c r="S8" s="2">
        <v>7.1999999999999995E-2</v>
      </c>
      <c r="T8" s="41">
        <v>-999.9</v>
      </c>
      <c r="U8" s="41">
        <v>-999.9</v>
      </c>
      <c r="V8" s="41">
        <v>-999.9</v>
      </c>
      <c r="W8" s="41">
        <v>-999.9</v>
      </c>
      <c r="X8" s="41">
        <v>-999.9</v>
      </c>
      <c r="Y8" s="41">
        <v>-999.9</v>
      </c>
      <c r="Z8" s="41">
        <v>-999.9</v>
      </c>
      <c r="AA8" s="41">
        <v>-999.9</v>
      </c>
      <c r="AB8" s="2">
        <v>5.2999999999999999E-2</v>
      </c>
      <c r="AC8" s="2">
        <v>1.127</v>
      </c>
      <c r="AD8" s="2">
        <v>0.83099999999999996</v>
      </c>
      <c r="AE8" s="2">
        <v>0.81599999999999995</v>
      </c>
      <c r="AF8" s="41">
        <v>-999.9</v>
      </c>
      <c r="AG8" s="2">
        <v>0.35399999999999998</v>
      </c>
      <c r="AH8" s="35">
        <v>1.29</v>
      </c>
      <c r="AI8" s="41">
        <v>-999.9</v>
      </c>
      <c r="AJ8" s="35">
        <v>0.13800000000000001</v>
      </c>
      <c r="AK8" s="35">
        <v>0.40699999999999997</v>
      </c>
      <c r="AL8" s="35">
        <v>0.251</v>
      </c>
    </row>
    <row r="9" spans="1:38" x14ac:dyDescent="0.25">
      <c r="A9" s="2">
        <v>1997</v>
      </c>
      <c r="B9" s="2">
        <v>0.86399999999999999</v>
      </c>
      <c r="C9" s="2">
        <v>0.79800000000000004</v>
      </c>
      <c r="D9" s="2">
        <v>0.111</v>
      </c>
      <c r="E9" s="2">
        <v>0.33900000000000002</v>
      </c>
      <c r="F9" s="2">
        <v>0.26300000000000001</v>
      </c>
      <c r="G9" s="2">
        <v>5.0999999999999997E-2</v>
      </c>
      <c r="H9" s="2">
        <v>0.82199999999999995</v>
      </c>
      <c r="I9" s="13">
        <v>1.0661</v>
      </c>
      <c r="J9" s="2">
        <v>0.23599999999999999</v>
      </c>
      <c r="K9" s="2">
        <v>7.1999999999999995E-2</v>
      </c>
      <c r="L9" s="2">
        <v>0.83399999999999996</v>
      </c>
      <c r="M9" s="2">
        <v>0.52900000000000003</v>
      </c>
      <c r="N9" s="2">
        <v>4.6300000000000001E-2</v>
      </c>
      <c r="O9" s="2">
        <v>0.55300000000000005</v>
      </c>
      <c r="P9" s="41">
        <v>-999.9</v>
      </c>
      <c r="Q9" s="41">
        <v>-999.9</v>
      </c>
      <c r="R9" s="41">
        <v>-999.9</v>
      </c>
      <c r="S9" s="2">
        <v>0.14399999999999999</v>
      </c>
      <c r="T9" s="41">
        <v>-999.9</v>
      </c>
      <c r="U9" s="41">
        <v>-999.9</v>
      </c>
      <c r="V9" s="41">
        <v>-999.9</v>
      </c>
      <c r="W9" s="41">
        <v>-999.9</v>
      </c>
      <c r="X9" s="41">
        <v>-999.9</v>
      </c>
      <c r="Y9" s="41">
        <v>-999.9</v>
      </c>
      <c r="Z9" s="41">
        <v>-999.9</v>
      </c>
      <c r="AA9" s="41">
        <v>-999.9</v>
      </c>
      <c r="AB9" s="2">
        <v>4.4999999999999998E-2</v>
      </c>
      <c r="AC9" s="2">
        <v>1.022</v>
      </c>
      <c r="AD9" s="2">
        <v>0.65300000000000002</v>
      </c>
      <c r="AE9" s="2">
        <v>0.65100000000000002</v>
      </c>
      <c r="AF9" s="2">
        <v>0.29599999999999999</v>
      </c>
      <c r="AG9" s="2">
        <v>0.32700000000000001</v>
      </c>
      <c r="AH9" s="35">
        <v>1.1160000000000001</v>
      </c>
      <c r="AI9" s="41">
        <v>-999.9</v>
      </c>
      <c r="AJ9" s="35">
        <v>0.14099999999999999</v>
      </c>
      <c r="AK9" s="35">
        <v>0.36599999999999999</v>
      </c>
      <c r="AL9" s="35">
        <v>0.183</v>
      </c>
    </row>
    <row r="10" spans="1:38" x14ac:dyDescent="0.25">
      <c r="A10" s="2">
        <v>1998</v>
      </c>
      <c r="B10" s="2">
        <v>0.85299999999999998</v>
      </c>
      <c r="C10" s="2">
        <v>0.68</v>
      </c>
      <c r="D10" s="2">
        <v>0.159</v>
      </c>
      <c r="E10" s="2">
        <v>0.39700000000000002</v>
      </c>
      <c r="F10" s="2">
        <v>0.28699999999999998</v>
      </c>
      <c r="G10" s="2">
        <v>0.06</v>
      </c>
      <c r="H10" s="2">
        <v>0.66800000000000004</v>
      </c>
      <c r="I10" s="13">
        <v>0.98429999999999995</v>
      </c>
      <c r="J10" s="2">
        <v>0.189</v>
      </c>
      <c r="K10" s="2">
        <v>4.7E-2</v>
      </c>
      <c r="L10" s="2">
        <v>0.78600000000000003</v>
      </c>
      <c r="M10" s="2">
        <v>0.52300000000000002</v>
      </c>
      <c r="N10" s="2">
        <v>4.4400000000000002E-2</v>
      </c>
      <c r="O10" s="2">
        <v>0.54</v>
      </c>
      <c r="P10" s="41">
        <v>-999.9</v>
      </c>
      <c r="Q10" s="41">
        <v>-999.9</v>
      </c>
      <c r="R10" s="41">
        <v>-999.9</v>
      </c>
      <c r="S10" s="2">
        <v>0.35199999999999998</v>
      </c>
      <c r="T10" s="41">
        <v>-999.9</v>
      </c>
      <c r="U10" s="41">
        <v>-999.9</v>
      </c>
      <c r="V10" s="41">
        <v>-999.9</v>
      </c>
      <c r="W10" s="41">
        <v>-999.9</v>
      </c>
      <c r="X10" s="41">
        <v>-999.9</v>
      </c>
      <c r="Y10" s="41">
        <v>-999.9</v>
      </c>
      <c r="Z10" s="41">
        <v>-999.9</v>
      </c>
      <c r="AA10" s="41">
        <v>-999.9</v>
      </c>
      <c r="AB10" s="2">
        <v>5.8000000000000003E-2</v>
      </c>
      <c r="AC10" s="2">
        <v>0.81</v>
      </c>
      <c r="AD10" s="2">
        <v>0.58399999999999996</v>
      </c>
      <c r="AE10" s="2">
        <v>0.63200000000000001</v>
      </c>
      <c r="AF10" s="2">
        <v>0.28699999999999998</v>
      </c>
      <c r="AG10" s="2">
        <v>0.48499999999999999</v>
      </c>
      <c r="AH10" s="35">
        <v>1.105</v>
      </c>
      <c r="AI10" s="41">
        <v>-999.9</v>
      </c>
      <c r="AJ10" s="35">
        <v>0.56499999999999995</v>
      </c>
      <c r="AK10" s="35">
        <v>0.28199999999999997</v>
      </c>
      <c r="AL10" s="35">
        <v>0.14899999999999999</v>
      </c>
    </row>
    <row r="11" spans="1:38" x14ac:dyDescent="0.25">
      <c r="A11" s="2">
        <v>1999</v>
      </c>
      <c r="B11" s="2">
        <v>0.88800000000000001</v>
      </c>
      <c r="C11" s="2">
        <v>0.85599999999999998</v>
      </c>
      <c r="D11" s="2">
        <v>0.17299999999999999</v>
      </c>
      <c r="E11" s="2">
        <v>0.42399999999999999</v>
      </c>
      <c r="F11" s="2">
        <v>0.32</v>
      </c>
      <c r="G11" s="2">
        <v>6.6000000000000003E-2</v>
      </c>
      <c r="H11" s="2">
        <v>0.82299999999999995</v>
      </c>
      <c r="I11" s="13">
        <v>0.89600000000000002</v>
      </c>
      <c r="J11" s="2">
        <v>0.20100000000000001</v>
      </c>
      <c r="K11" s="2">
        <v>4.9000000000000002E-2</v>
      </c>
      <c r="L11" s="2">
        <v>0.82599999999999996</v>
      </c>
      <c r="M11" s="2">
        <v>0.72899999999999998</v>
      </c>
      <c r="N11" s="2">
        <v>4.9799999999999997E-2</v>
      </c>
      <c r="O11" s="2">
        <v>0.66600000000000004</v>
      </c>
      <c r="P11" s="41">
        <v>-999.9</v>
      </c>
      <c r="Q11" s="2">
        <v>1.242</v>
      </c>
      <c r="R11" s="2">
        <v>1.099</v>
      </c>
      <c r="S11" s="2">
        <v>0.46</v>
      </c>
      <c r="T11" s="2">
        <v>0.49399999999999999</v>
      </c>
      <c r="U11" s="2">
        <v>0.19600000000000001</v>
      </c>
      <c r="V11" s="2">
        <v>0.25900000000000001</v>
      </c>
      <c r="W11" s="41">
        <v>-999.9</v>
      </c>
      <c r="X11" s="2">
        <v>0.39500000000000002</v>
      </c>
      <c r="Y11" s="41">
        <v>-999.9</v>
      </c>
      <c r="Z11" s="41">
        <v>-999.9</v>
      </c>
      <c r="AA11" s="41">
        <v>-999.9</v>
      </c>
      <c r="AB11" s="2">
        <v>7.0999999999999994E-2</v>
      </c>
      <c r="AC11" s="2">
        <v>0.64100000000000001</v>
      </c>
      <c r="AD11" s="2">
        <v>0.54300000000000004</v>
      </c>
      <c r="AE11" s="2">
        <v>0.38700000000000001</v>
      </c>
      <c r="AF11" s="2">
        <v>0.24199999999999999</v>
      </c>
      <c r="AG11" s="2">
        <v>0.251</v>
      </c>
      <c r="AH11" s="35">
        <v>1.35</v>
      </c>
      <c r="AI11" s="35">
        <v>0.81499999999999995</v>
      </c>
      <c r="AJ11" s="35">
        <v>0.40400000000000003</v>
      </c>
      <c r="AK11" s="35">
        <v>0.308</v>
      </c>
      <c r="AL11" s="35">
        <v>0.15</v>
      </c>
    </row>
    <row r="12" spans="1:38" x14ac:dyDescent="0.25">
      <c r="A12" s="2">
        <v>2000</v>
      </c>
      <c r="B12" s="2">
        <v>0.90200000000000002</v>
      </c>
      <c r="C12" s="2">
        <v>0.87</v>
      </c>
      <c r="D12" s="2">
        <v>0.158</v>
      </c>
      <c r="E12" s="2">
        <v>0.40500000000000003</v>
      </c>
      <c r="F12" s="2">
        <v>0.27600000000000002</v>
      </c>
      <c r="G12" s="2">
        <v>6.6000000000000003E-2</v>
      </c>
      <c r="H12" s="41">
        <v>-999.9</v>
      </c>
      <c r="I12" s="13">
        <v>0.88900000000000001</v>
      </c>
      <c r="J12" s="2">
        <v>0.20399999999999999</v>
      </c>
      <c r="K12" s="2">
        <v>5.1999999999999998E-2</v>
      </c>
      <c r="L12" s="2">
        <v>0.78100000000000003</v>
      </c>
      <c r="M12" s="2">
        <v>0.64600000000000002</v>
      </c>
      <c r="N12" s="2">
        <v>8.1299999999999997E-2</v>
      </c>
      <c r="O12" s="2">
        <v>0.68100000000000005</v>
      </c>
      <c r="P12" s="2">
        <v>0.65400000000000003</v>
      </c>
      <c r="Q12" s="2">
        <v>0.88100000000000001</v>
      </c>
      <c r="R12" s="2">
        <v>1.147</v>
      </c>
      <c r="S12" s="2">
        <v>0.504</v>
      </c>
      <c r="T12" s="2">
        <v>0.52300000000000002</v>
      </c>
      <c r="U12" s="2">
        <v>0.17699999999999999</v>
      </c>
      <c r="V12" s="2">
        <v>0.11600000000000001</v>
      </c>
      <c r="W12" s="2">
        <v>0.19800000000000001</v>
      </c>
      <c r="X12" s="2">
        <v>0.4</v>
      </c>
      <c r="Y12" s="41">
        <v>-999.9</v>
      </c>
      <c r="Z12" s="41">
        <v>-999.9</v>
      </c>
      <c r="AA12" s="41">
        <v>-999.9</v>
      </c>
      <c r="AB12" s="2">
        <v>0.05</v>
      </c>
      <c r="AC12" s="2">
        <v>0.625</v>
      </c>
      <c r="AD12" s="2">
        <v>0.64800000000000002</v>
      </c>
      <c r="AE12" s="2">
        <v>0.48499999999999999</v>
      </c>
      <c r="AF12" s="2">
        <v>0.24399999999999999</v>
      </c>
      <c r="AG12" s="2">
        <v>0.27600000000000002</v>
      </c>
      <c r="AH12" s="35">
        <v>1.173</v>
      </c>
      <c r="AI12" s="35">
        <v>0.69499999999999995</v>
      </c>
      <c r="AJ12" s="35">
        <v>0.19</v>
      </c>
      <c r="AK12" s="35">
        <v>0.246</v>
      </c>
      <c r="AL12" s="35">
        <v>0.14699999999999999</v>
      </c>
    </row>
    <row r="13" spans="1:38" s="1" customFormat="1" x14ac:dyDescent="0.25">
      <c r="A13" s="1">
        <v>2001</v>
      </c>
      <c r="B13" s="1">
        <v>0.84099999999999997</v>
      </c>
      <c r="C13" s="1">
        <v>0.74199999999999999</v>
      </c>
      <c r="D13" s="1">
        <v>0.154</v>
      </c>
      <c r="E13" s="1">
        <v>0.371</v>
      </c>
      <c r="F13" s="1">
        <v>0.28799999999999998</v>
      </c>
      <c r="G13" s="1">
        <v>5.8999999999999997E-2</v>
      </c>
      <c r="H13" s="41">
        <v>-999.9</v>
      </c>
      <c r="I13" s="14">
        <v>0.82899999999999996</v>
      </c>
      <c r="J13" s="1">
        <v>0.20899999999999999</v>
      </c>
      <c r="K13" s="1">
        <v>7.6999999999999999E-2</v>
      </c>
      <c r="L13" s="1">
        <v>0.77700000000000002</v>
      </c>
      <c r="M13" s="1">
        <v>0.75700000000000001</v>
      </c>
      <c r="N13" s="1">
        <v>0.1018</v>
      </c>
      <c r="O13" s="1">
        <v>0.71299999999999997</v>
      </c>
      <c r="P13" s="1">
        <v>0.74</v>
      </c>
      <c r="Q13" s="1">
        <v>0.77500000000000002</v>
      </c>
      <c r="R13" s="1">
        <v>0.85699999999999998</v>
      </c>
      <c r="S13" s="1">
        <v>0.42</v>
      </c>
      <c r="T13" s="1">
        <v>0.316</v>
      </c>
      <c r="U13" s="1">
        <v>0.14199999999999999</v>
      </c>
      <c r="V13" s="1">
        <v>0.105</v>
      </c>
      <c r="W13" s="1">
        <v>0.27</v>
      </c>
      <c r="X13" s="1">
        <v>0.34100000000000003</v>
      </c>
      <c r="Y13" s="1">
        <v>0.108</v>
      </c>
      <c r="Z13" s="1">
        <v>0.56499999999999995</v>
      </c>
      <c r="AA13" s="41">
        <v>-999.9</v>
      </c>
      <c r="AB13" s="1">
        <v>5.7000000000000002E-2</v>
      </c>
      <c r="AC13" s="1">
        <v>0.59599999999999997</v>
      </c>
      <c r="AD13" s="1">
        <v>0.61399999999999999</v>
      </c>
      <c r="AE13" s="1">
        <v>0.53200000000000003</v>
      </c>
      <c r="AF13" s="1">
        <v>0.23100000000000001</v>
      </c>
      <c r="AG13" s="1">
        <v>0.29199999999999998</v>
      </c>
      <c r="AH13" s="39">
        <v>1.0429999999999999</v>
      </c>
      <c r="AI13" s="39">
        <v>0.626</v>
      </c>
      <c r="AJ13" s="41">
        <v>-999.9</v>
      </c>
      <c r="AK13" s="41">
        <v>-999.9</v>
      </c>
      <c r="AL13" s="39">
        <v>0.23200000000000001</v>
      </c>
    </row>
    <row r="14" spans="1:38" x14ac:dyDescent="0.25">
      <c r="A14" s="2">
        <v>2002</v>
      </c>
      <c r="B14" s="2">
        <v>0.80100000000000005</v>
      </c>
      <c r="C14" s="2">
        <v>0.73499999999999999</v>
      </c>
      <c r="D14" s="2">
        <v>0.17599999999999999</v>
      </c>
      <c r="E14" s="2">
        <v>0.44600000000000001</v>
      </c>
      <c r="F14" s="2">
        <v>0.30299999999999999</v>
      </c>
      <c r="G14" s="2">
        <v>6.4000000000000001E-2</v>
      </c>
      <c r="H14" s="2">
        <v>0.72</v>
      </c>
      <c r="I14" s="13">
        <v>0.79299999999999993</v>
      </c>
      <c r="J14" s="2">
        <v>0.26500000000000001</v>
      </c>
      <c r="K14" s="2">
        <v>9.0999999999999998E-2</v>
      </c>
      <c r="L14" s="2">
        <v>0.91200000000000003</v>
      </c>
      <c r="M14" s="2">
        <v>0.70199999999999996</v>
      </c>
      <c r="N14" s="2">
        <v>5.9799999999999999E-2</v>
      </c>
      <c r="O14" s="2">
        <v>0.61099999999999999</v>
      </c>
      <c r="P14" s="35">
        <v>0.77700000000000002</v>
      </c>
      <c r="Q14" s="35">
        <v>0.746</v>
      </c>
      <c r="R14" s="35">
        <v>0.871</v>
      </c>
      <c r="S14" s="35">
        <v>0.47199999999999998</v>
      </c>
      <c r="T14" s="35">
        <v>0.34100000000000003</v>
      </c>
      <c r="U14" s="35">
        <v>0.183</v>
      </c>
      <c r="V14" s="35">
        <v>0.13100000000000001</v>
      </c>
      <c r="W14" s="35">
        <v>0.16900000000000001</v>
      </c>
      <c r="X14" s="35">
        <v>0.433</v>
      </c>
      <c r="Y14" s="35">
        <v>0.115</v>
      </c>
      <c r="Z14" s="35">
        <v>0.54800000000000004</v>
      </c>
      <c r="AA14" s="35">
        <v>0.3</v>
      </c>
      <c r="AB14" s="35">
        <v>5.5E-2</v>
      </c>
      <c r="AC14" s="35">
        <v>0.78100000000000003</v>
      </c>
      <c r="AD14" s="35">
        <v>0.66600000000000004</v>
      </c>
      <c r="AE14" s="35">
        <v>0.58199999999999996</v>
      </c>
      <c r="AF14" s="35">
        <v>0.219</v>
      </c>
      <c r="AG14" s="35">
        <v>0.28799999999999998</v>
      </c>
      <c r="AH14" s="2">
        <v>1.1379999999999999</v>
      </c>
      <c r="AI14" s="41">
        <v>-999.9</v>
      </c>
      <c r="AJ14" s="41">
        <v>-999.9</v>
      </c>
      <c r="AK14" s="41">
        <v>-999.9</v>
      </c>
      <c r="AL14" s="2">
        <v>0.25600000000000001</v>
      </c>
    </row>
    <row r="15" spans="1:38" x14ac:dyDescent="0.25">
      <c r="A15" s="2">
        <v>2003</v>
      </c>
      <c r="B15" s="2">
        <v>0.95399999999999996</v>
      </c>
      <c r="C15" s="2">
        <v>0.85</v>
      </c>
      <c r="D15" s="2">
        <v>0.16600000000000001</v>
      </c>
      <c r="E15" s="2">
        <v>0.47099999999999997</v>
      </c>
      <c r="F15" s="2">
        <v>0.32900000000000001</v>
      </c>
      <c r="G15" s="2">
        <v>6.8000000000000005E-2</v>
      </c>
      <c r="H15" s="42">
        <v>1.32</v>
      </c>
      <c r="I15" s="13">
        <v>1.0289999999999999</v>
      </c>
      <c r="J15" s="2">
        <v>0.26</v>
      </c>
      <c r="K15" s="2">
        <v>9.1999999999999998E-2</v>
      </c>
      <c r="L15" s="2">
        <v>0.91500000000000004</v>
      </c>
      <c r="M15" s="2">
        <v>0.752</v>
      </c>
      <c r="N15" s="2">
        <v>0.12089999999999999</v>
      </c>
      <c r="O15" s="2">
        <v>0.71699999999999997</v>
      </c>
      <c r="P15" s="35">
        <v>0.92</v>
      </c>
      <c r="Q15" s="35">
        <v>0.93700000000000006</v>
      </c>
      <c r="R15" s="35">
        <v>0.92200000000000004</v>
      </c>
      <c r="S15" s="35">
        <v>0.42</v>
      </c>
      <c r="T15" s="35">
        <v>0.54</v>
      </c>
      <c r="U15" s="35">
        <v>0.23400000000000001</v>
      </c>
      <c r="V15" s="35">
        <v>0.51400000000000001</v>
      </c>
      <c r="W15" s="35">
        <v>0.2</v>
      </c>
      <c r="X15" s="35">
        <v>0.52700000000000002</v>
      </c>
      <c r="Y15" s="35">
        <v>0.157</v>
      </c>
      <c r="Z15" s="35">
        <v>0.45300000000000001</v>
      </c>
      <c r="AA15" s="35">
        <v>0.44400000000000001</v>
      </c>
      <c r="AB15" s="35">
        <v>5.2999999999999999E-2</v>
      </c>
      <c r="AC15" s="35">
        <v>0.76100000000000001</v>
      </c>
      <c r="AD15" s="35">
        <v>0.66200000000000003</v>
      </c>
      <c r="AE15" s="35">
        <v>0.73499999999999999</v>
      </c>
      <c r="AF15" s="35">
        <v>0.31900000000000001</v>
      </c>
      <c r="AG15" s="35">
        <v>0.28799999999999998</v>
      </c>
      <c r="AH15" s="2">
        <v>1.3169999999999999</v>
      </c>
      <c r="AI15" s="41">
        <v>-999.9</v>
      </c>
      <c r="AJ15" s="41">
        <v>-999.9</v>
      </c>
      <c r="AK15" s="41">
        <v>-999.9</v>
      </c>
      <c r="AL15" s="2">
        <v>0.15</v>
      </c>
    </row>
    <row r="16" spans="1:38" x14ac:dyDescent="0.25">
      <c r="A16" s="2">
        <v>2004</v>
      </c>
      <c r="B16" s="2">
        <v>0.71899999999999997</v>
      </c>
      <c r="C16" s="2">
        <v>0.69799999999999995</v>
      </c>
      <c r="D16" s="2">
        <v>0.152</v>
      </c>
      <c r="E16" s="2">
        <v>0.34799999999999998</v>
      </c>
      <c r="F16" s="2">
        <v>0.27100000000000002</v>
      </c>
      <c r="G16" s="2">
        <v>6.4000000000000001E-2</v>
      </c>
      <c r="H16" s="42">
        <v>0.28899999999999998</v>
      </c>
      <c r="I16" s="13">
        <v>0.755</v>
      </c>
      <c r="J16" s="2">
        <v>0.25900000000000001</v>
      </c>
      <c r="K16" s="2">
        <v>7.4999999999999997E-2</v>
      </c>
      <c r="L16" s="2">
        <v>0.80900000000000005</v>
      </c>
      <c r="M16" s="2">
        <v>0.49199999999999999</v>
      </c>
      <c r="N16" s="2">
        <v>6.4199999999999993E-2</v>
      </c>
      <c r="O16" s="2">
        <v>0.44600000000000001</v>
      </c>
      <c r="P16" s="35">
        <v>0.79</v>
      </c>
      <c r="Q16" s="35">
        <v>0.78100000000000003</v>
      </c>
      <c r="R16" s="35">
        <v>0.80800000000000005</v>
      </c>
      <c r="S16" s="35">
        <v>0.38900000000000001</v>
      </c>
      <c r="T16" s="35">
        <v>0.47299999999999998</v>
      </c>
      <c r="U16" s="35">
        <v>0.26800000000000002</v>
      </c>
      <c r="V16" s="35">
        <v>0.55000000000000004</v>
      </c>
      <c r="W16" s="35">
        <v>0.307</v>
      </c>
      <c r="X16" s="35">
        <v>0.53900000000000003</v>
      </c>
      <c r="Y16" s="35">
        <v>0.188</v>
      </c>
      <c r="Z16" s="35">
        <v>0.61699999999999999</v>
      </c>
      <c r="AA16" s="35">
        <v>0.26800000000000002</v>
      </c>
      <c r="AB16" s="35">
        <v>5.2999999999999999E-2</v>
      </c>
      <c r="AC16" s="35">
        <v>0.67100000000000004</v>
      </c>
      <c r="AD16" s="35">
        <v>0.55000000000000004</v>
      </c>
      <c r="AE16" s="35">
        <v>0.71399999999999997</v>
      </c>
      <c r="AF16" s="35">
        <v>0.26900000000000002</v>
      </c>
      <c r="AG16" s="35">
        <v>0.28999999999999998</v>
      </c>
      <c r="AH16" s="41">
        <v>-999.9</v>
      </c>
      <c r="AI16" s="41">
        <v>-999.9</v>
      </c>
      <c r="AJ16" s="41">
        <v>-999.9</v>
      </c>
      <c r="AK16" s="41">
        <v>-999.9</v>
      </c>
      <c r="AL16" s="2">
        <v>0.24199999999999999</v>
      </c>
    </row>
    <row r="17" spans="1:50" x14ac:dyDescent="0.25">
      <c r="A17" s="2">
        <v>2005</v>
      </c>
      <c r="B17" s="2">
        <v>0.79500000000000004</v>
      </c>
      <c r="C17" s="2">
        <v>0.79100000000000004</v>
      </c>
      <c r="D17" s="2">
        <v>0.17100000000000001</v>
      </c>
      <c r="E17" s="2">
        <v>0.374</v>
      </c>
      <c r="F17" s="2">
        <v>0.30399999999999999</v>
      </c>
      <c r="G17" s="2">
        <v>7.5999999999999998E-2</v>
      </c>
      <c r="H17" s="2">
        <v>0.69599999999999995</v>
      </c>
      <c r="I17" s="13">
        <v>0.93299999999999994</v>
      </c>
      <c r="J17" s="2">
        <v>0.33400000000000002</v>
      </c>
      <c r="K17" s="2">
        <v>0.14299999999999999</v>
      </c>
      <c r="L17" s="2">
        <v>0.84099999999999997</v>
      </c>
      <c r="M17" s="2">
        <v>0.63200000000000001</v>
      </c>
      <c r="N17" s="2">
        <v>8.9899999999999994E-2</v>
      </c>
      <c r="O17" s="2">
        <v>0.60099999999999998</v>
      </c>
      <c r="P17" s="35">
        <v>0.84699999999999998</v>
      </c>
      <c r="Q17" s="35">
        <v>1.0269999999999999</v>
      </c>
      <c r="R17" s="35">
        <v>1.0169999999999999</v>
      </c>
      <c r="S17" s="35">
        <v>0.47599999999999998</v>
      </c>
      <c r="T17" s="35">
        <v>0.54100000000000004</v>
      </c>
      <c r="U17" s="35">
        <v>0.33100000000000002</v>
      </c>
      <c r="V17" s="35">
        <v>0.73499999999999999</v>
      </c>
      <c r="W17" s="35">
        <v>0.42</v>
      </c>
      <c r="X17" s="35">
        <v>0.54600000000000004</v>
      </c>
      <c r="Y17" s="35">
        <v>0.26400000000000001</v>
      </c>
      <c r="Z17" s="35">
        <v>0.60399999999999998</v>
      </c>
      <c r="AA17" s="35">
        <v>0.33</v>
      </c>
      <c r="AB17" s="35">
        <v>5.2999999999999999E-2</v>
      </c>
      <c r="AC17" s="35">
        <v>0.63</v>
      </c>
      <c r="AD17" s="35">
        <v>0.625</v>
      </c>
      <c r="AE17" s="35">
        <v>0.63600000000000001</v>
      </c>
      <c r="AF17" s="35">
        <v>0.45700000000000002</v>
      </c>
      <c r="AG17" s="35">
        <v>0.317</v>
      </c>
      <c r="AH17" s="2">
        <v>0.93100000000000005</v>
      </c>
      <c r="AI17" s="2">
        <v>0.73299999999999998</v>
      </c>
      <c r="AJ17" s="41">
        <v>-999.9</v>
      </c>
      <c r="AK17" s="41">
        <v>-999.9</v>
      </c>
      <c r="AL17" s="41">
        <v>-999.9</v>
      </c>
    </row>
    <row r="18" spans="1:50" x14ac:dyDescent="0.25">
      <c r="A18" s="2">
        <v>2006</v>
      </c>
      <c r="B18" s="2">
        <v>0.83399999999999996</v>
      </c>
      <c r="C18" s="2">
        <v>0.84199999999999997</v>
      </c>
      <c r="D18" s="2">
        <v>0.156</v>
      </c>
      <c r="E18" s="2">
        <v>0.39900000000000002</v>
      </c>
      <c r="F18" s="2">
        <v>0.36799999999999999</v>
      </c>
      <c r="G18" s="2">
        <v>7.3999999999999996E-2</v>
      </c>
      <c r="H18" s="2">
        <v>0.63800000000000001</v>
      </c>
      <c r="I18" s="13">
        <v>0.91100000000000003</v>
      </c>
      <c r="J18" s="2">
        <v>0.39700000000000002</v>
      </c>
      <c r="K18" s="2">
        <v>0.14499999999999999</v>
      </c>
      <c r="L18" s="2">
        <v>1</v>
      </c>
      <c r="M18" s="2">
        <v>0.64900000000000002</v>
      </c>
      <c r="N18" s="2">
        <v>7.7499999999999999E-2</v>
      </c>
      <c r="O18" s="2">
        <v>0.63</v>
      </c>
      <c r="P18" s="35">
        <v>0.82299999999999995</v>
      </c>
      <c r="Q18" s="35">
        <v>0.96699999999999997</v>
      </c>
      <c r="R18" s="35">
        <v>0.95199999999999996</v>
      </c>
      <c r="S18" s="35">
        <v>0.63900000000000001</v>
      </c>
      <c r="T18" s="35">
        <v>0.72699999999999998</v>
      </c>
      <c r="U18" s="35">
        <v>0.435</v>
      </c>
      <c r="V18" s="35">
        <v>0.73699999999999999</v>
      </c>
      <c r="W18" s="35">
        <v>0.52500000000000002</v>
      </c>
      <c r="X18" s="35">
        <v>0.63700000000000001</v>
      </c>
      <c r="Y18" s="35">
        <v>0.69499999999999995</v>
      </c>
      <c r="Z18" s="35">
        <v>0.71599999999999997</v>
      </c>
      <c r="AA18" s="35">
        <v>0.57199999999999995</v>
      </c>
      <c r="AB18" s="35">
        <v>5.8000000000000003E-2</v>
      </c>
      <c r="AC18" s="35">
        <v>0.69399999999999995</v>
      </c>
      <c r="AD18" s="35">
        <v>0.749</v>
      </c>
      <c r="AE18" s="35">
        <v>0.69899999999999995</v>
      </c>
      <c r="AF18" s="35">
        <v>0.50800000000000001</v>
      </c>
      <c r="AG18" s="35">
        <v>0.31900000000000001</v>
      </c>
      <c r="AH18" s="2">
        <v>1.105</v>
      </c>
      <c r="AI18" s="2">
        <v>0.78200000000000003</v>
      </c>
      <c r="AJ18" s="41">
        <v>-999.9</v>
      </c>
      <c r="AK18" s="41">
        <v>-999.9</v>
      </c>
      <c r="AL18" s="41">
        <v>-999.9</v>
      </c>
    </row>
    <row r="19" spans="1:50" x14ac:dyDescent="0.25">
      <c r="A19" s="2">
        <v>2007</v>
      </c>
      <c r="B19" s="2">
        <v>0.67</v>
      </c>
      <c r="C19" s="2">
        <v>0.66</v>
      </c>
      <c r="D19" s="2">
        <v>0.15</v>
      </c>
      <c r="E19" s="2">
        <v>0.20699999999999999</v>
      </c>
      <c r="F19" s="2">
        <v>0.215</v>
      </c>
      <c r="G19" s="2">
        <v>4.9000000000000002E-2</v>
      </c>
      <c r="H19" s="2">
        <v>0.53100000000000003</v>
      </c>
      <c r="I19" s="13">
        <v>0.59099999999999997</v>
      </c>
      <c r="J19" s="2">
        <v>0.17</v>
      </c>
      <c r="K19" s="2">
        <v>6.4000000000000001E-2</v>
      </c>
      <c r="L19" s="2">
        <v>0.81699999999999995</v>
      </c>
      <c r="M19" s="2">
        <v>0.497</v>
      </c>
      <c r="N19" s="2">
        <v>4.0800000000000003E-2</v>
      </c>
      <c r="O19" s="2">
        <v>0.48599999999999999</v>
      </c>
      <c r="P19" s="35">
        <v>0.80800000000000005</v>
      </c>
      <c r="Q19" s="35">
        <v>0.79300000000000004</v>
      </c>
      <c r="R19" s="35">
        <v>0.88900000000000001</v>
      </c>
      <c r="S19" s="35">
        <v>0.65</v>
      </c>
      <c r="T19" s="35">
        <v>0.70899999999999996</v>
      </c>
      <c r="U19" s="35">
        <v>0.38400000000000001</v>
      </c>
      <c r="V19" s="35">
        <v>0.68899999999999995</v>
      </c>
      <c r="W19" s="35">
        <v>0.50600000000000001</v>
      </c>
      <c r="X19" s="35">
        <v>0.495</v>
      </c>
      <c r="Y19" s="35">
        <v>0.63300000000000001</v>
      </c>
      <c r="Z19" s="35">
        <v>0.624</v>
      </c>
      <c r="AA19" s="35">
        <v>0.57299999999999995</v>
      </c>
      <c r="AB19" s="35">
        <v>4.1000000000000002E-2</v>
      </c>
      <c r="AC19" s="35">
        <v>0.58399999999999996</v>
      </c>
      <c r="AD19" s="35">
        <v>0.53800000000000003</v>
      </c>
      <c r="AE19" s="35">
        <v>0.67100000000000004</v>
      </c>
      <c r="AF19" s="35">
        <v>0.29399999999999998</v>
      </c>
      <c r="AG19" s="35">
        <v>0.42399999999999999</v>
      </c>
      <c r="AH19" s="2">
        <v>0.90600000000000003</v>
      </c>
      <c r="AI19" s="2">
        <v>0.68600000000000005</v>
      </c>
      <c r="AJ19" s="41">
        <v>-999.9</v>
      </c>
      <c r="AK19" s="41">
        <v>-999.9</v>
      </c>
      <c r="AL19" s="41">
        <v>-999.9</v>
      </c>
    </row>
    <row r="20" spans="1:50" x14ac:dyDescent="0.25">
      <c r="A20" s="2">
        <v>2008</v>
      </c>
      <c r="B20" s="2">
        <v>0.63500000000000001</v>
      </c>
      <c r="C20" s="2">
        <v>0.64200000000000002</v>
      </c>
      <c r="D20" s="2">
        <v>0.124</v>
      </c>
      <c r="E20" s="2">
        <v>0.35</v>
      </c>
      <c r="F20" s="2">
        <v>0.22700000000000001</v>
      </c>
      <c r="G20" s="2">
        <v>3.5999999999999997E-2</v>
      </c>
      <c r="H20" s="2">
        <v>0.58199999999999996</v>
      </c>
      <c r="I20" s="13">
        <v>0.83499999999999996</v>
      </c>
      <c r="J20" s="2">
        <v>0.19400000000000001</v>
      </c>
      <c r="K20" s="2">
        <v>7.0000000000000007E-2</v>
      </c>
      <c r="L20" s="2">
        <v>0.70699999999999996</v>
      </c>
      <c r="M20" s="2">
        <v>0.56699999999999995</v>
      </c>
      <c r="N20" s="2">
        <v>6.6799999999999998E-2</v>
      </c>
      <c r="O20" s="2">
        <v>0.55000000000000004</v>
      </c>
      <c r="P20" s="35">
        <v>0.71</v>
      </c>
      <c r="Q20" s="35">
        <v>0.84199999999999997</v>
      </c>
      <c r="R20" s="35">
        <v>0.76800000000000002</v>
      </c>
      <c r="S20" s="35">
        <v>0.49399999999999999</v>
      </c>
      <c r="T20" s="35">
        <v>0.499</v>
      </c>
      <c r="U20" s="35">
        <v>0.36599999999999999</v>
      </c>
      <c r="V20" s="35">
        <v>0.61</v>
      </c>
      <c r="W20" s="35">
        <v>0.376</v>
      </c>
      <c r="X20" s="35">
        <v>0.41799999999999998</v>
      </c>
      <c r="Y20" s="35">
        <v>0.32700000000000001</v>
      </c>
      <c r="Z20" s="35">
        <v>0.54200000000000004</v>
      </c>
      <c r="AA20" s="35">
        <v>0.42699999999999999</v>
      </c>
      <c r="AB20" s="35">
        <v>3.9E-2</v>
      </c>
      <c r="AC20" s="35">
        <v>0.69799999999999995</v>
      </c>
      <c r="AD20" s="35">
        <v>0.55200000000000005</v>
      </c>
      <c r="AE20" s="35">
        <v>0.746</v>
      </c>
      <c r="AF20" s="35">
        <v>0.20300000000000001</v>
      </c>
      <c r="AG20" s="35">
        <v>0.45100000000000001</v>
      </c>
      <c r="AH20" s="2">
        <v>0.90600000000000003</v>
      </c>
      <c r="AI20" s="2">
        <v>0.64</v>
      </c>
      <c r="AJ20" s="41">
        <v>-999.9</v>
      </c>
      <c r="AK20" s="41">
        <v>-999.9</v>
      </c>
      <c r="AL20" s="41">
        <v>-999.9</v>
      </c>
    </row>
    <row r="21" spans="1:50" x14ac:dyDescent="0.25">
      <c r="A21" s="2">
        <v>2009</v>
      </c>
      <c r="B21" s="2">
        <v>0.78300000000000003</v>
      </c>
      <c r="C21" s="2">
        <v>0.68</v>
      </c>
      <c r="D21" s="2">
        <v>0.125</v>
      </c>
      <c r="E21" s="2">
        <v>0.31</v>
      </c>
      <c r="F21" s="2">
        <v>0.20300000000000001</v>
      </c>
      <c r="G21" s="2">
        <v>4.4999999999999998E-2</v>
      </c>
      <c r="H21" s="41">
        <v>-999.9</v>
      </c>
      <c r="I21" s="13">
        <v>0.83000000000000007</v>
      </c>
      <c r="J21" s="2">
        <v>0.255</v>
      </c>
      <c r="K21" s="2">
        <v>5.8000000000000003E-2</v>
      </c>
      <c r="L21" s="2">
        <v>0.64300000000000002</v>
      </c>
      <c r="M21" s="2">
        <v>0.48499999999999999</v>
      </c>
      <c r="N21" s="2">
        <v>4.9700000000000001E-2</v>
      </c>
      <c r="O21" s="2">
        <v>0.435</v>
      </c>
      <c r="P21" s="35">
        <v>0.79900000000000004</v>
      </c>
      <c r="Q21" s="35">
        <v>0.749</v>
      </c>
      <c r="R21" s="35">
        <v>0.75600000000000001</v>
      </c>
      <c r="S21" s="35">
        <v>0.60799999999999998</v>
      </c>
      <c r="T21" s="35">
        <v>0.624</v>
      </c>
      <c r="U21" s="35">
        <v>0.433</v>
      </c>
      <c r="V21" s="35">
        <v>0.56200000000000006</v>
      </c>
      <c r="W21" s="35">
        <v>0.42399999999999999</v>
      </c>
      <c r="X21" s="35">
        <v>0.58699999999999997</v>
      </c>
      <c r="Y21" s="35">
        <v>0.35399999999999998</v>
      </c>
      <c r="Z21" s="35">
        <v>0.63700000000000001</v>
      </c>
      <c r="AA21" s="35">
        <v>0.48599999999999999</v>
      </c>
      <c r="AB21" s="35">
        <v>4.1000000000000002E-2</v>
      </c>
      <c r="AC21" s="35">
        <v>0.55800000000000005</v>
      </c>
      <c r="AD21" s="35">
        <v>0.52500000000000002</v>
      </c>
      <c r="AE21" s="35">
        <v>1.0109999999999999</v>
      </c>
      <c r="AF21" s="35">
        <v>0.20899999999999999</v>
      </c>
      <c r="AG21" s="35">
        <v>0.48699999999999999</v>
      </c>
      <c r="AH21" s="2">
        <v>1.038</v>
      </c>
      <c r="AI21" s="2">
        <v>0.77300000000000002</v>
      </c>
      <c r="AJ21" s="41">
        <v>-999.9</v>
      </c>
      <c r="AK21" s="41">
        <v>-999.9</v>
      </c>
      <c r="AL21" s="41">
        <v>-999.9</v>
      </c>
    </row>
    <row r="22" spans="1:50" x14ac:dyDescent="0.25">
      <c r="A22" s="2">
        <v>2010</v>
      </c>
      <c r="B22" s="2">
        <v>0.64200000000000002</v>
      </c>
      <c r="C22" s="2">
        <v>0.63400000000000001</v>
      </c>
      <c r="D22" s="2">
        <v>0.154</v>
      </c>
      <c r="E22" s="2">
        <v>0.38800000000000001</v>
      </c>
      <c r="F22" s="2">
        <v>0.27100000000000002</v>
      </c>
      <c r="G22" s="2">
        <v>7.1999999999999995E-2</v>
      </c>
      <c r="H22" s="2">
        <v>0.379</v>
      </c>
      <c r="I22" s="2">
        <v>0.78300000000000003</v>
      </c>
      <c r="J22" s="2">
        <v>0.22800000000000001</v>
      </c>
      <c r="K22" s="2">
        <v>7.6999999999999999E-2</v>
      </c>
      <c r="L22" s="2">
        <v>0.78800000000000003</v>
      </c>
      <c r="M22" s="2">
        <v>0.46500000000000002</v>
      </c>
      <c r="N22" s="2">
        <v>3.8600000000000002E-2</v>
      </c>
      <c r="O22" s="2">
        <v>0.45900000000000002</v>
      </c>
      <c r="P22" s="35">
        <v>0.86199999999999999</v>
      </c>
      <c r="Q22" s="35">
        <v>0.88200000000000001</v>
      </c>
      <c r="R22" s="35">
        <v>0.879</v>
      </c>
      <c r="S22" s="35">
        <v>0.35499999999999998</v>
      </c>
      <c r="T22" s="35">
        <v>0.53300000000000003</v>
      </c>
      <c r="U22" s="35">
        <v>0.30399999999999999</v>
      </c>
      <c r="V22" s="35">
        <v>0.34799999999999998</v>
      </c>
      <c r="W22" s="35">
        <v>0.33200000000000002</v>
      </c>
      <c r="X22" s="35">
        <v>0.41899999999999998</v>
      </c>
      <c r="Y22" s="35">
        <v>0.35199999999999998</v>
      </c>
      <c r="Z22" s="35">
        <v>0.439</v>
      </c>
      <c r="AA22" s="35">
        <v>0.23599999999999999</v>
      </c>
      <c r="AB22" s="35">
        <v>0.05</v>
      </c>
      <c r="AC22" s="35">
        <v>0.69499999999999995</v>
      </c>
      <c r="AD22" s="35">
        <v>0.63100000000000001</v>
      </c>
      <c r="AE22" s="35">
        <v>0.85399999999999998</v>
      </c>
      <c r="AF22" s="35">
        <v>0.216</v>
      </c>
      <c r="AG22" s="35">
        <v>0.51200000000000001</v>
      </c>
      <c r="AH22" s="2">
        <v>1.044</v>
      </c>
      <c r="AI22" s="2">
        <v>0.69099999999999995</v>
      </c>
      <c r="AJ22" s="41">
        <v>-999.9</v>
      </c>
      <c r="AK22" s="41">
        <v>-999.9</v>
      </c>
      <c r="AL22" s="41">
        <v>-999.9</v>
      </c>
    </row>
    <row r="23" spans="1:50" x14ac:dyDescent="0.25">
      <c r="A23" s="2">
        <v>2011</v>
      </c>
      <c r="B23" s="2">
        <v>0.91700000000000004</v>
      </c>
      <c r="C23" s="2">
        <v>0.93899999999999995</v>
      </c>
      <c r="D23" s="2">
        <v>0.14299999999999999</v>
      </c>
      <c r="E23" s="2">
        <v>0.35299999999999998</v>
      </c>
      <c r="F23" s="2">
        <v>0.246</v>
      </c>
      <c r="G23" s="2">
        <v>7.0000000000000007E-2</v>
      </c>
      <c r="H23" s="2">
        <v>0.5</v>
      </c>
      <c r="I23" s="43">
        <v>0.87199999999999989</v>
      </c>
      <c r="J23" s="42">
        <v>0.372</v>
      </c>
      <c r="K23" s="42">
        <v>0.16600000000000001</v>
      </c>
      <c r="L23" s="2">
        <v>0.84399999999999997</v>
      </c>
      <c r="M23" s="2">
        <v>0.66400000000000003</v>
      </c>
      <c r="N23" s="2">
        <v>4.2299999999999997E-2</v>
      </c>
      <c r="O23" s="2">
        <v>0.63</v>
      </c>
      <c r="P23" s="35">
        <v>0.77900000000000003</v>
      </c>
      <c r="Q23" s="35">
        <v>0.95599999999999996</v>
      </c>
      <c r="R23" s="35">
        <v>1.0109999999999999</v>
      </c>
      <c r="S23" s="35">
        <v>0.44900000000000001</v>
      </c>
      <c r="T23" s="35">
        <v>0.66100000000000003</v>
      </c>
      <c r="U23" s="35">
        <v>0.29399999999999998</v>
      </c>
      <c r="V23" s="35">
        <v>0.505</v>
      </c>
      <c r="W23" s="35">
        <v>0.35799999999999998</v>
      </c>
      <c r="X23" s="35">
        <v>0.48</v>
      </c>
      <c r="Y23" s="35">
        <v>0.39</v>
      </c>
      <c r="Z23" s="35">
        <v>0.59399999999999997</v>
      </c>
      <c r="AA23" s="35">
        <v>0.377</v>
      </c>
      <c r="AB23" s="35">
        <v>5.3999999999999999E-2</v>
      </c>
      <c r="AC23" s="35">
        <v>0.71</v>
      </c>
      <c r="AD23" s="35">
        <v>0.72099999999999997</v>
      </c>
      <c r="AE23" s="35">
        <v>0.92</v>
      </c>
      <c r="AF23" s="35">
        <v>0.253</v>
      </c>
      <c r="AG23" s="35">
        <v>0.39500000000000002</v>
      </c>
      <c r="AH23" s="41">
        <v>-999.9</v>
      </c>
      <c r="AI23" s="2">
        <v>0.86799999999999999</v>
      </c>
      <c r="AJ23" s="41">
        <v>-999.9</v>
      </c>
      <c r="AK23" s="41">
        <v>-999.9</v>
      </c>
      <c r="AL23" s="41">
        <v>-999.9</v>
      </c>
    </row>
    <row r="24" spans="1:50" x14ac:dyDescent="0.25">
      <c r="A24" s="2">
        <v>2012</v>
      </c>
      <c r="B24" s="2">
        <v>0.65800000000000003</v>
      </c>
      <c r="C24" s="2">
        <v>0.64700000000000002</v>
      </c>
      <c r="D24" s="2">
        <v>0.13200000000000001</v>
      </c>
      <c r="E24" s="2">
        <v>0.32</v>
      </c>
      <c r="F24" s="2">
        <v>0.22</v>
      </c>
      <c r="G24" s="2">
        <v>5.8999999999999997E-2</v>
      </c>
      <c r="H24" s="2">
        <v>0.40400000000000003</v>
      </c>
      <c r="I24" s="43">
        <v>0.76</v>
      </c>
      <c r="J24" s="42">
        <v>0.46</v>
      </c>
      <c r="K24" s="42">
        <v>0.25600000000000001</v>
      </c>
      <c r="L24" s="2">
        <v>0.753</v>
      </c>
      <c r="M24" s="2">
        <v>0.443</v>
      </c>
      <c r="N24" s="2">
        <v>2.93E-2</v>
      </c>
      <c r="O24" s="2">
        <v>0.41</v>
      </c>
      <c r="P24" s="35">
        <v>0.63100000000000001</v>
      </c>
      <c r="Q24" s="35">
        <v>0.94899999999999995</v>
      </c>
      <c r="R24" s="35">
        <v>0.89900000000000002</v>
      </c>
      <c r="S24" s="35">
        <v>0.44</v>
      </c>
      <c r="T24" s="35">
        <v>0.67300000000000004</v>
      </c>
      <c r="U24" s="35">
        <v>0.23100000000000001</v>
      </c>
      <c r="V24" s="35">
        <v>0.71299999999999997</v>
      </c>
      <c r="W24" s="35">
        <v>0.33700000000000002</v>
      </c>
      <c r="X24" s="35">
        <v>0.46100000000000002</v>
      </c>
      <c r="Y24" s="35">
        <v>0.36099999999999999</v>
      </c>
      <c r="Z24" s="35">
        <v>0.60199999999999998</v>
      </c>
      <c r="AA24" s="35">
        <v>0.435</v>
      </c>
      <c r="AB24" s="35">
        <v>4.9000000000000002E-2</v>
      </c>
      <c r="AC24" s="35">
        <v>0.63400000000000001</v>
      </c>
      <c r="AD24" s="35">
        <v>0.55900000000000005</v>
      </c>
      <c r="AE24" s="35">
        <v>1.2649999999999999</v>
      </c>
      <c r="AF24" s="35">
        <v>0.248</v>
      </c>
      <c r="AG24" s="35">
        <v>0.48799999999999999</v>
      </c>
      <c r="AH24" s="41">
        <v>-999.9</v>
      </c>
      <c r="AI24" s="2">
        <v>0.625</v>
      </c>
      <c r="AJ24" s="41">
        <v>-999.9</v>
      </c>
      <c r="AK24" s="41">
        <v>-999.9</v>
      </c>
      <c r="AL24" s="41">
        <v>-999.9</v>
      </c>
    </row>
    <row r="26" spans="1:50" x14ac:dyDescent="0.25">
      <c r="A26" s="100" t="s">
        <v>145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Q26" s="66"/>
      <c r="R26" s="66"/>
      <c r="S26" s="66"/>
      <c r="T26" s="66"/>
      <c r="U26" s="66" t="s">
        <v>186</v>
      </c>
      <c r="V26" s="66"/>
      <c r="W26" s="66"/>
      <c r="X26" s="66"/>
      <c r="Y26" s="66" t="s">
        <v>187</v>
      </c>
      <c r="Z26" s="66"/>
      <c r="AA26" s="66"/>
      <c r="AB26" s="66"/>
      <c r="AC26" s="66" t="s">
        <v>188</v>
      </c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 t="s">
        <v>135</v>
      </c>
      <c r="AU26" s="66" t="s">
        <v>137</v>
      </c>
      <c r="AV26" s="66" t="s">
        <v>138</v>
      </c>
      <c r="AW26" s="71" t="s">
        <v>139</v>
      </c>
      <c r="AX26" s="66"/>
    </row>
    <row r="27" spans="1:50" x14ac:dyDescent="0.25">
      <c r="B27" s="7" t="s">
        <v>28</v>
      </c>
      <c r="C27" s="7" t="s">
        <v>30</v>
      </c>
      <c r="D27" s="7" t="s">
        <v>45</v>
      </c>
      <c r="E27" s="7" t="s">
        <v>46</v>
      </c>
      <c r="F27" s="7" t="s">
        <v>47</v>
      </c>
      <c r="G27" s="7" t="s">
        <v>48</v>
      </c>
      <c r="H27" s="7" t="s">
        <v>63</v>
      </c>
      <c r="I27" s="8" t="s">
        <v>72</v>
      </c>
      <c r="J27" s="11" t="s">
        <v>81</v>
      </c>
      <c r="K27" s="9" t="s">
        <v>84</v>
      </c>
      <c r="L27" s="9" t="s">
        <v>87</v>
      </c>
      <c r="M27" s="9" t="s">
        <v>136</v>
      </c>
      <c r="N27" s="9" t="s">
        <v>98</v>
      </c>
      <c r="O27" s="9" t="s">
        <v>100</v>
      </c>
      <c r="P27" s="9"/>
      <c r="Q27" s="66" t="s">
        <v>18</v>
      </c>
      <c r="R27" s="66" t="s">
        <v>140</v>
      </c>
      <c r="S27" s="66" t="s">
        <v>181</v>
      </c>
      <c r="T27" s="66">
        <v>1990</v>
      </c>
      <c r="U27" s="72">
        <v>0.55300000000000005</v>
      </c>
      <c r="V27" s="72">
        <v>83.870999999999995</v>
      </c>
      <c r="W27" s="72">
        <v>0.36899999999999999</v>
      </c>
      <c r="X27" s="72">
        <v>96.429000000000002</v>
      </c>
      <c r="Y27" s="73">
        <v>0.40600000000000003</v>
      </c>
      <c r="Z27" s="73">
        <v>100</v>
      </c>
      <c r="AA27" s="73">
        <v>0.38500000000000001</v>
      </c>
      <c r="AB27" s="73">
        <v>100</v>
      </c>
      <c r="AC27" s="73">
        <v>0.36</v>
      </c>
      <c r="AD27" s="73">
        <v>100</v>
      </c>
      <c r="AE27" s="74">
        <v>0.52600000000000002</v>
      </c>
      <c r="AF27" s="74">
        <v>100</v>
      </c>
      <c r="AG27" s="74">
        <v>0.39400000000000002</v>
      </c>
      <c r="AH27" s="74">
        <v>90.322999999999993</v>
      </c>
      <c r="AI27" s="74">
        <v>0.26400000000000001</v>
      </c>
      <c r="AJ27" s="74">
        <v>87.096999999999994</v>
      </c>
      <c r="AK27" s="75">
        <v>0.439</v>
      </c>
      <c r="AL27" s="75">
        <v>70</v>
      </c>
      <c r="AM27" s="75">
        <v>0.55900000000000005</v>
      </c>
      <c r="AN27" s="75">
        <v>22.581</v>
      </c>
      <c r="AO27" s="75">
        <v>0.47199999999999998</v>
      </c>
      <c r="AP27" s="75">
        <v>100</v>
      </c>
      <c r="AQ27" s="72">
        <v>0.311</v>
      </c>
      <c r="AR27" s="72">
        <v>96.774000000000001</v>
      </c>
      <c r="AS27" s="66"/>
      <c r="AT27" s="66">
        <f>+((Y27+Y38)*Z27+(AA27+AA38)*AB27+(AC27+AC38)*AD27)/SUM(Z27,AB27,AD27)</f>
        <v>0.59799999999999998</v>
      </c>
      <c r="AU27" s="66">
        <f>+((AE27+AE38)*AF27+(AG27+AG38)*AH27+(AI27+AI38)*AJ27)/SUM(AF27,AH27,AJ27)</f>
        <v>0.78217420157162443</v>
      </c>
      <c r="AV27" s="66">
        <f>+((AK27+AK38)*AL27+(AM27+AM38)*AN27+(AO27+AO38)*AP27)/SUM(AL27,AN27,AP27)</f>
        <v>0.83114748080028666</v>
      </c>
      <c r="AW27" s="66">
        <f>+((AQ27+AQ38)*AR27+(U27+U38)*V27+(W27+W38)*X27)/SUM(V27,X27,AR27)</f>
        <v>0.74901506095844428</v>
      </c>
      <c r="AX27" s="66"/>
    </row>
    <row r="28" spans="1:50" x14ac:dyDescent="0.25">
      <c r="A28" s="2">
        <v>1990</v>
      </c>
      <c r="B28" s="2">
        <v>1.2059</v>
      </c>
      <c r="C28" s="2">
        <v>1.3411</v>
      </c>
      <c r="D28" s="2">
        <v>0.1862</v>
      </c>
      <c r="E28" s="2">
        <v>0.504</v>
      </c>
      <c r="F28" s="2">
        <v>0.48780000000000001</v>
      </c>
      <c r="G28" s="2">
        <v>7.4899999999999994E-2</v>
      </c>
      <c r="H28" s="2">
        <v>0.79890000000000005</v>
      </c>
      <c r="I28" s="43">
        <v>0.51565515029717357</v>
      </c>
      <c r="J28" s="2">
        <v>0.3301</v>
      </c>
      <c r="K28" s="2">
        <v>8.7900000000000006E-2</v>
      </c>
      <c r="L28" s="41">
        <v>-999.9</v>
      </c>
      <c r="M28" s="2">
        <v>0.84770000000000001</v>
      </c>
      <c r="N28" s="2">
        <v>5.6599999999999998E-2</v>
      </c>
      <c r="O28" s="2">
        <v>0.97989999999999999</v>
      </c>
      <c r="Q28" s="66" t="s">
        <v>18</v>
      </c>
      <c r="R28" s="66" t="s">
        <v>140</v>
      </c>
      <c r="S28" s="66" t="s">
        <v>181</v>
      </c>
      <c r="T28" s="66">
        <v>1991</v>
      </c>
      <c r="U28" s="72">
        <v>0.14399999999999999</v>
      </c>
      <c r="V28" s="72">
        <v>67.742000000000004</v>
      </c>
      <c r="W28" s="72">
        <v>0.11600000000000001</v>
      </c>
      <c r="X28" s="72">
        <v>96.429000000000002</v>
      </c>
      <c r="Y28" s="73">
        <v>0.215</v>
      </c>
      <c r="Z28" s="73">
        <v>90.322999999999993</v>
      </c>
      <c r="AA28" s="73">
        <v>0.40799999999999997</v>
      </c>
      <c r="AB28" s="73">
        <v>96.667000000000002</v>
      </c>
      <c r="AC28" s="73">
        <v>0.114</v>
      </c>
      <c r="AD28" s="73">
        <v>96.774000000000001</v>
      </c>
      <c r="AE28" s="74">
        <v>7.6999999999999999E-2</v>
      </c>
      <c r="AF28" s="74">
        <v>76.667000000000002</v>
      </c>
      <c r="AG28" s="74">
        <v>0.32</v>
      </c>
      <c r="AH28" s="74">
        <v>70.968000000000004</v>
      </c>
      <c r="AI28" s="74">
        <v>0.873</v>
      </c>
      <c r="AJ28" s="74">
        <v>83.870999999999995</v>
      </c>
      <c r="AK28" s="75">
        <v>0.82399999999999995</v>
      </c>
      <c r="AL28" s="75">
        <v>100</v>
      </c>
      <c r="AM28" s="75">
        <v>0.41399999999999998</v>
      </c>
      <c r="AN28" s="75">
        <v>100</v>
      </c>
      <c r="AO28" s="75">
        <v>0.308</v>
      </c>
      <c r="AP28" s="75">
        <v>100</v>
      </c>
      <c r="AQ28" s="72">
        <v>0.184</v>
      </c>
      <c r="AR28" s="72">
        <v>93.548000000000002</v>
      </c>
      <c r="AS28" s="66"/>
      <c r="AT28" s="66">
        <f>+((Y28+Y39)*Z28+(AA28+AA39)*AB28+(AC28+AC39)*AD28)/SUM(Z28,AB28,AD28)</f>
        <v>0.59904202435826948</v>
      </c>
      <c r="AU28" s="66">
        <f>+((AE28+AE39)*AF28+(AG28+AG39)*AH28+(AI28+AI39)*AJ28)/SUM(AF28,AH28,AJ28)</f>
        <v>0.99898814285590887</v>
      </c>
      <c r="AV28" s="66">
        <f>+((AK28+AK39)*AL28+(AM28+AM39)*AN28+(AO28+AO39)*AP28)/SUM(AL28,AN28,AP28)</f>
        <v>0.94299999999999995</v>
      </c>
      <c r="AW28" s="66">
        <f>+((AQ28+AQ39)*AR28+(U28+U39)*V28+(W28+W39)*X28)/SUM(V28,X28,AR28)</f>
        <v>0.49687131332963425</v>
      </c>
      <c r="AX28" s="66"/>
    </row>
    <row r="29" spans="1:50" x14ac:dyDescent="0.25">
      <c r="A29" s="2">
        <v>1991</v>
      </c>
      <c r="B29" s="2">
        <v>1.6464000000000001</v>
      </c>
      <c r="C29" s="2">
        <v>1.3781000000000001</v>
      </c>
      <c r="D29" s="2">
        <v>0.2157</v>
      </c>
      <c r="E29" s="2">
        <v>0.5111</v>
      </c>
      <c r="F29" s="2">
        <v>0.5393</v>
      </c>
      <c r="G29" s="2">
        <v>0.1188</v>
      </c>
      <c r="H29" s="2">
        <v>1.1476999999999999</v>
      </c>
      <c r="I29" s="43">
        <v>0.98993430802695859</v>
      </c>
      <c r="J29" s="2">
        <v>0.3468</v>
      </c>
      <c r="K29" s="2">
        <v>9.9699999999999997E-2</v>
      </c>
      <c r="L29" s="2">
        <v>1.2445999999999999</v>
      </c>
      <c r="M29" s="2">
        <v>0.72950000000000004</v>
      </c>
      <c r="N29" s="2">
        <v>7.5999999999999998E-2</v>
      </c>
      <c r="O29" s="2">
        <v>1.0526</v>
      </c>
      <c r="Q29" s="66" t="s">
        <v>18</v>
      </c>
      <c r="R29" s="66" t="s">
        <v>140</v>
      </c>
      <c r="S29" s="66" t="s">
        <v>181</v>
      </c>
      <c r="T29" s="66">
        <v>1992</v>
      </c>
      <c r="U29" s="72">
        <v>0.24299999999999999</v>
      </c>
      <c r="V29" s="72">
        <v>96.774000000000001</v>
      </c>
      <c r="W29" s="72">
        <v>0.216</v>
      </c>
      <c r="X29" s="72">
        <v>100</v>
      </c>
      <c r="Y29" s="73">
        <v>0.25700000000000001</v>
      </c>
      <c r="Z29" s="73">
        <v>93.548000000000002</v>
      </c>
      <c r="AA29" s="73">
        <v>0.22</v>
      </c>
      <c r="AB29" s="73">
        <v>70</v>
      </c>
      <c r="AC29" s="73">
        <v>0.245</v>
      </c>
      <c r="AD29" s="73">
        <v>96.774000000000001</v>
      </c>
      <c r="AE29" s="74">
        <v>0.253</v>
      </c>
      <c r="AF29" s="74">
        <v>76.667000000000002</v>
      </c>
      <c r="AG29" s="74">
        <v>0.32700000000000001</v>
      </c>
      <c r="AH29" s="74">
        <v>90.322999999999993</v>
      </c>
      <c r="AI29" s="74">
        <v>0.216</v>
      </c>
      <c r="AJ29" s="74">
        <v>67.742000000000004</v>
      </c>
      <c r="AK29" s="75">
        <v>0.18</v>
      </c>
      <c r="AL29" s="75">
        <v>90</v>
      </c>
      <c r="AM29" s="75">
        <v>0.30199999999999999</v>
      </c>
      <c r="AN29" s="75">
        <v>100</v>
      </c>
      <c r="AO29" s="75">
        <v>0.46300000000000002</v>
      </c>
      <c r="AP29" s="75">
        <v>96.667000000000002</v>
      </c>
      <c r="AQ29" s="72">
        <v>0.57099999999999995</v>
      </c>
      <c r="AR29" s="72">
        <v>100</v>
      </c>
      <c r="AS29" s="66"/>
      <c r="AT29" s="66">
        <f t="shared" ref="AT29:AT34" si="0">+((Y29+Y40)*Z29+(AA29+AA40)*AB29+(AC29+AC40)*AD29)/SUM(Z29,AB29,AD29)</f>
        <v>0.46470265286837076</v>
      </c>
      <c r="AU29" s="66">
        <f t="shared" ref="AU29:AU35" si="1">+((AE29+AE40)*AF29+(AG29+AG40)*AH29+(AI29+AI40)*AJ29)/SUM(AF29,AH29,AJ29)</f>
        <v>0.68722606632244432</v>
      </c>
      <c r="AV29" s="66">
        <f t="shared" ref="AV29:AV35" si="2">+((AK29+AK40)*AL29+(AM29+AM40)*AN29+(AO29+AO40)*AP29)/SUM(AL29,AN29,AP29)</f>
        <v>1.7649993825588575</v>
      </c>
      <c r="AW29" s="66">
        <f t="shared" ref="AW29:AW35" si="3">+((AQ29+AQ40)*AR29+(U29+U40)*V29+(W29+W40)*X29)/SUM(V29,X29,AR29)</f>
        <v>0.64152189207949484</v>
      </c>
      <c r="AX29" s="66"/>
    </row>
    <row r="30" spans="1:50" x14ac:dyDescent="0.25">
      <c r="A30" s="2">
        <v>1992</v>
      </c>
      <c r="B30" s="2">
        <v>1.4430000000000001</v>
      </c>
      <c r="C30" s="2">
        <v>1.3805000000000001</v>
      </c>
      <c r="D30" s="2">
        <v>0.18379999999999999</v>
      </c>
      <c r="E30" s="2">
        <v>0.5302</v>
      </c>
      <c r="F30" s="2">
        <v>0.41520000000000001</v>
      </c>
      <c r="G30" s="2">
        <v>0.11119999999999999</v>
      </c>
      <c r="H30" s="2">
        <v>0.88680000000000003</v>
      </c>
      <c r="I30" s="43">
        <v>0.89797992385745862</v>
      </c>
      <c r="J30" s="2">
        <v>0.35709999999999997</v>
      </c>
      <c r="K30" s="2">
        <v>8.0699999999999994E-2</v>
      </c>
      <c r="L30" s="2">
        <v>0.80510000000000004</v>
      </c>
      <c r="M30" s="2">
        <v>0.7792</v>
      </c>
      <c r="N30" s="2">
        <v>5.7599999999999998E-2</v>
      </c>
      <c r="O30" s="2">
        <v>1.1053999999999999</v>
      </c>
      <c r="Q30" s="66" t="s">
        <v>18</v>
      </c>
      <c r="R30" s="66" t="s">
        <v>140</v>
      </c>
      <c r="S30" s="66" t="s">
        <v>181</v>
      </c>
      <c r="T30" s="66">
        <v>1993</v>
      </c>
      <c r="U30" s="72">
        <v>0.54</v>
      </c>
      <c r="V30" s="72">
        <v>100</v>
      </c>
      <c r="W30" s="72">
        <v>0.51600000000000001</v>
      </c>
      <c r="X30" s="72">
        <v>100</v>
      </c>
      <c r="Y30" s="73">
        <v>0.66100000000000003</v>
      </c>
      <c r="Z30" s="73">
        <v>100</v>
      </c>
      <c r="AA30" s="73">
        <v>0.65200000000000002</v>
      </c>
      <c r="AB30" s="73">
        <v>100</v>
      </c>
      <c r="AC30" s="73">
        <v>0.36599999999999999</v>
      </c>
      <c r="AD30" s="73">
        <v>100</v>
      </c>
      <c r="AE30" s="74">
        <v>0.37</v>
      </c>
      <c r="AF30" s="74">
        <v>100</v>
      </c>
      <c r="AG30" s="74">
        <v>0.27800000000000002</v>
      </c>
      <c r="AH30" s="74">
        <v>100</v>
      </c>
      <c r="AI30" s="74">
        <v>0.40500000000000003</v>
      </c>
      <c r="AJ30" s="74">
        <v>100</v>
      </c>
      <c r="AK30" s="75">
        <v>0.35</v>
      </c>
      <c r="AL30" s="75">
        <v>100</v>
      </c>
      <c r="AM30" s="75">
        <v>0.45900000000000002</v>
      </c>
      <c r="AN30" s="75">
        <v>100</v>
      </c>
      <c r="AO30" s="75">
        <v>0.50700000000000001</v>
      </c>
      <c r="AP30" s="75">
        <v>100</v>
      </c>
      <c r="AQ30" s="72">
        <v>0.34100000000000003</v>
      </c>
      <c r="AR30" s="72">
        <v>100</v>
      </c>
      <c r="AS30" s="66"/>
      <c r="AT30" s="66">
        <f t="shared" si="0"/>
        <v>2.012</v>
      </c>
      <c r="AU30" s="66">
        <f t="shared" si="1"/>
        <v>1.2409999999999999</v>
      </c>
      <c r="AV30" s="66">
        <f t="shared" si="2"/>
        <v>1.3703333333333334</v>
      </c>
      <c r="AW30" s="66">
        <f t="shared" si="3"/>
        <v>1.3316666666666668</v>
      </c>
      <c r="AX30" s="66"/>
    </row>
    <row r="31" spans="1:50" x14ac:dyDescent="0.25">
      <c r="A31" s="2">
        <v>1993</v>
      </c>
      <c r="B31" s="2">
        <v>1.7054</v>
      </c>
      <c r="C31" s="2">
        <v>1.5811999999999999</v>
      </c>
      <c r="D31" s="2">
        <v>0.16950000000000001</v>
      </c>
      <c r="E31" s="2">
        <v>0.53190000000000004</v>
      </c>
      <c r="F31" s="2">
        <v>0.43390000000000001</v>
      </c>
      <c r="G31" s="2">
        <v>7.1900000000000006E-2</v>
      </c>
      <c r="H31" s="2">
        <v>1.3165</v>
      </c>
      <c r="I31" s="43">
        <v>1.2516840012542281</v>
      </c>
      <c r="J31" s="2">
        <v>0.3856</v>
      </c>
      <c r="K31" s="2">
        <v>9.1499999999999998E-2</v>
      </c>
      <c r="L31" s="41">
        <v>-999.9</v>
      </c>
      <c r="M31" s="2">
        <v>0.88939999999999997</v>
      </c>
      <c r="N31" s="2">
        <v>5.9900000000000002E-2</v>
      </c>
      <c r="O31" s="2">
        <v>0.95960000000000001</v>
      </c>
      <c r="Q31" s="66" t="s">
        <v>18</v>
      </c>
      <c r="R31" s="66" t="s">
        <v>140</v>
      </c>
      <c r="S31" s="66" t="s">
        <v>181</v>
      </c>
      <c r="T31" s="66">
        <v>1994</v>
      </c>
      <c r="U31" s="72">
        <v>0.376</v>
      </c>
      <c r="V31" s="72">
        <v>100</v>
      </c>
      <c r="W31" s="72">
        <v>0.21299999999999999</v>
      </c>
      <c r="X31" s="72">
        <v>96.429000000000002</v>
      </c>
      <c r="Y31" s="73">
        <v>0.78</v>
      </c>
      <c r="Z31" s="73">
        <v>100</v>
      </c>
      <c r="AA31" s="73">
        <v>0.71599999999999997</v>
      </c>
      <c r="AB31" s="73">
        <v>100</v>
      </c>
      <c r="AC31" s="73">
        <v>0.627</v>
      </c>
      <c r="AD31" s="73">
        <v>96.774000000000001</v>
      </c>
      <c r="AE31" s="74">
        <v>0.41199999999999998</v>
      </c>
      <c r="AF31" s="74">
        <v>100</v>
      </c>
      <c r="AG31" s="74">
        <v>0.33600000000000002</v>
      </c>
      <c r="AH31" s="74">
        <v>100</v>
      </c>
      <c r="AI31" s="74">
        <v>0.217</v>
      </c>
      <c r="AJ31" s="74">
        <v>96.774000000000001</v>
      </c>
      <c r="AK31" s="75">
        <v>0.215</v>
      </c>
      <c r="AL31" s="75">
        <v>100</v>
      </c>
      <c r="AM31" s="75">
        <v>0.33400000000000002</v>
      </c>
      <c r="AN31" s="75">
        <v>100</v>
      </c>
      <c r="AO31" s="75">
        <v>0.57799999999999996</v>
      </c>
      <c r="AP31" s="75">
        <v>100</v>
      </c>
      <c r="AQ31" s="72">
        <v>0.53900000000000003</v>
      </c>
      <c r="AR31" s="72">
        <v>96.774000000000001</v>
      </c>
      <c r="AS31" s="66"/>
      <c r="AT31" s="66">
        <f t="shared" si="0"/>
        <v>1.6195762229844932</v>
      </c>
      <c r="AU31" s="66">
        <f t="shared" si="1"/>
        <v>0.96223908428635918</v>
      </c>
      <c r="AV31" s="66">
        <f t="shared" si="2"/>
        <v>0.89100000000000001</v>
      </c>
      <c r="AW31" s="66">
        <f t="shared" si="3"/>
        <v>1.0058827672295305</v>
      </c>
      <c r="AX31" s="66"/>
    </row>
    <row r="32" spans="1:50" x14ac:dyDescent="0.25">
      <c r="A32" s="2">
        <v>1994</v>
      </c>
      <c r="B32" s="2">
        <v>1.3165</v>
      </c>
      <c r="C32" s="2">
        <v>1.1698999999999999</v>
      </c>
      <c r="D32" s="2">
        <v>0.16650000000000001</v>
      </c>
      <c r="E32" s="2">
        <v>0.52270000000000005</v>
      </c>
      <c r="F32" s="2">
        <v>0.4622</v>
      </c>
      <c r="G32" s="2">
        <v>9.7799999999999998E-2</v>
      </c>
      <c r="H32" s="2">
        <v>0.53400000000000003</v>
      </c>
      <c r="I32" s="43">
        <v>1.2020658498503412</v>
      </c>
      <c r="J32" s="2">
        <v>0.38850000000000001</v>
      </c>
      <c r="K32" s="2">
        <v>0.15060000000000001</v>
      </c>
      <c r="L32" s="2">
        <v>0.61550000000000005</v>
      </c>
      <c r="M32" s="2">
        <v>0.874</v>
      </c>
      <c r="N32" s="2">
        <v>7.6300000000000007E-2</v>
      </c>
      <c r="O32" s="2">
        <v>0.83450000000000002</v>
      </c>
      <c r="Q32" s="66" t="s">
        <v>18</v>
      </c>
      <c r="R32" s="66" t="s">
        <v>140</v>
      </c>
      <c r="S32" s="66" t="s">
        <v>181</v>
      </c>
      <c r="T32" s="66">
        <v>1995</v>
      </c>
      <c r="U32" s="72">
        <v>0.317</v>
      </c>
      <c r="V32" s="72">
        <v>93.548000000000002</v>
      </c>
      <c r="W32" s="72">
        <v>0.32900000000000001</v>
      </c>
      <c r="X32" s="72">
        <v>100</v>
      </c>
      <c r="Y32" s="73">
        <v>0.36799999999999999</v>
      </c>
      <c r="Z32" s="73">
        <v>100</v>
      </c>
      <c r="AA32" s="73">
        <v>0.71299999999999997</v>
      </c>
      <c r="AB32" s="73">
        <v>100</v>
      </c>
      <c r="AC32" s="73">
        <v>0.14000000000000001</v>
      </c>
      <c r="AD32" s="73">
        <v>96.774000000000001</v>
      </c>
      <c r="AE32" s="74">
        <v>0.1</v>
      </c>
      <c r="AF32" s="74">
        <v>100</v>
      </c>
      <c r="AG32" s="74">
        <v>0.16800000000000001</v>
      </c>
      <c r="AH32" s="74">
        <v>100</v>
      </c>
      <c r="AI32" s="74">
        <v>0.19400000000000001</v>
      </c>
      <c r="AJ32" s="74">
        <v>100</v>
      </c>
      <c r="AK32" s="75">
        <v>0.24299999999999999</v>
      </c>
      <c r="AL32" s="75">
        <v>100</v>
      </c>
      <c r="AM32" s="75">
        <v>0.32900000000000001</v>
      </c>
      <c r="AN32" s="75">
        <v>100</v>
      </c>
      <c r="AO32" s="75">
        <v>0.25</v>
      </c>
      <c r="AP32" s="75">
        <v>100</v>
      </c>
      <c r="AQ32" s="72">
        <v>0.47399999999999998</v>
      </c>
      <c r="AR32" s="72">
        <v>100</v>
      </c>
      <c r="AS32" s="66"/>
      <c r="AT32" s="66">
        <f t="shared" si="0"/>
        <v>1.1122393471126175</v>
      </c>
      <c r="AU32" s="66">
        <f t="shared" si="1"/>
        <v>1.0203333333333333</v>
      </c>
      <c r="AV32" s="66">
        <f t="shared" si="2"/>
        <v>1.4686666666666668</v>
      </c>
      <c r="AW32" s="66">
        <f t="shared" si="3"/>
        <v>1.5279339801327212</v>
      </c>
      <c r="AX32" s="66"/>
    </row>
    <row r="33" spans="1:50" x14ac:dyDescent="0.25">
      <c r="A33" s="2">
        <v>1995</v>
      </c>
      <c r="B33" s="2">
        <v>0.93569999999999998</v>
      </c>
      <c r="C33" s="2">
        <v>1</v>
      </c>
      <c r="D33" s="2">
        <v>0.1696</v>
      </c>
      <c r="E33" s="2">
        <v>0.3866</v>
      </c>
      <c r="F33" s="2">
        <v>0.30840000000000001</v>
      </c>
      <c r="G33" s="2">
        <v>8.2799999999999999E-2</v>
      </c>
      <c r="H33" s="2">
        <v>0.77049999999999996</v>
      </c>
      <c r="I33" s="43">
        <v>0.71987402977577919</v>
      </c>
      <c r="J33" s="2">
        <v>0.27839999999999998</v>
      </c>
      <c r="K33" s="2">
        <v>7.6300000000000007E-2</v>
      </c>
      <c r="L33" s="2">
        <v>0.80359999999999998</v>
      </c>
      <c r="M33" s="2">
        <v>0.50490000000000002</v>
      </c>
      <c r="N33" s="2">
        <v>4.9799999999999997E-2</v>
      </c>
      <c r="O33" s="2">
        <v>0.6573</v>
      </c>
      <c r="Q33" s="66" t="s">
        <v>18</v>
      </c>
      <c r="R33" s="66" t="s">
        <v>140</v>
      </c>
      <c r="S33" s="66" t="s">
        <v>181</v>
      </c>
      <c r="T33" s="66">
        <v>1996</v>
      </c>
      <c r="U33" s="72">
        <v>0.248</v>
      </c>
      <c r="V33" s="72">
        <v>100</v>
      </c>
      <c r="W33" s="72">
        <v>0.25900000000000001</v>
      </c>
      <c r="X33" s="72">
        <v>100</v>
      </c>
      <c r="Y33" s="73">
        <v>0.34799999999999998</v>
      </c>
      <c r="Z33" s="73">
        <v>100</v>
      </c>
      <c r="AA33" s="73">
        <v>0.65300000000000002</v>
      </c>
      <c r="AB33" s="73">
        <v>100</v>
      </c>
      <c r="AC33" s="73">
        <v>0.50600000000000001</v>
      </c>
      <c r="AD33" s="73">
        <v>100</v>
      </c>
      <c r="AE33" s="74">
        <v>0.49299999999999999</v>
      </c>
      <c r="AF33" s="74">
        <v>100</v>
      </c>
      <c r="AG33" s="74">
        <v>0.59</v>
      </c>
      <c r="AH33" s="74">
        <v>100</v>
      </c>
      <c r="AI33" s="74">
        <v>0.38700000000000001</v>
      </c>
      <c r="AJ33" s="74">
        <v>96.774000000000001</v>
      </c>
      <c r="AK33" s="75">
        <v>0.34</v>
      </c>
      <c r="AL33" s="75">
        <v>100</v>
      </c>
      <c r="AM33" s="75">
        <v>0.41599999999999998</v>
      </c>
      <c r="AN33" s="75">
        <v>100</v>
      </c>
      <c r="AO33" s="75">
        <v>0.39</v>
      </c>
      <c r="AP33" s="75">
        <v>100</v>
      </c>
      <c r="AQ33" s="72">
        <v>0.223</v>
      </c>
      <c r="AR33" s="72">
        <v>96.774000000000001</v>
      </c>
      <c r="AS33" s="66"/>
      <c r="AT33" s="66">
        <f t="shared" si="0"/>
        <v>1.7123333333333335</v>
      </c>
      <c r="AU33" s="66">
        <f t="shared" si="1"/>
        <v>1.7563698100237892</v>
      </c>
      <c r="AV33" s="66">
        <f t="shared" si="2"/>
        <v>1.3363333333333334</v>
      </c>
      <c r="AW33" s="66">
        <f t="shared" si="3"/>
        <v>1.5221850970772373</v>
      </c>
      <c r="AX33" s="66"/>
    </row>
    <row r="34" spans="1:50" x14ac:dyDescent="0.25">
      <c r="A34" s="2">
        <v>1996</v>
      </c>
      <c r="B34" s="2">
        <v>1.5187999999999999</v>
      </c>
      <c r="C34" s="2">
        <v>1.2659</v>
      </c>
      <c r="D34" s="2">
        <v>0.1545</v>
      </c>
      <c r="E34" s="2">
        <v>0.58460000000000001</v>
      </c>
      <c r="F34" s="2">
        <v>0.45569999999999999</v>
      </c>
      <c r="G34" s="2">
        <v>7.9000000000000001E-2</v>
      </c>
      <c r="H34" s="41">
        <v>-999.9</v>
      </c>
      <c r="I34" s="43">
        <v>1.1571890683820316</v>
      </c>
      <c r="J34" s="2">
        <v>0.4148</v>
      </c>
      <c r="K34" s="2">
        <v>0.12239999999999999</v>
      </c>
      <c r="L34" s="2">
        <v>1.2112000000000001</v>
      </c>
      <c r="M34" s="2">
        <v>0.8901</v>
      </c>
      <c r="N34" s="2">
        <v>5.7700000000000001E-2</v>
      </c>
      <c r="O34" s="2">
        <v>0.89139999999999997</v>
      </c>
      <c r="Q34" s="66" t="s">
        <v>18</v>
      </c>
      <c r="R34" s="66" t="s">
        <v>140</v>
      </c>
      <c r="S34" s="66" t="s">
        <v>181</v>
      </c>
      <c r="T34" s="66">
        <v>1997</v>
      </c>
      <c r="U34" s="72">
        <v>0.63</v>
      </c>
      <c r="V34" s="72">
        <v>100</v>
      </c>
      <c r="W34" s="72">
        <v>1.288</v>
      </c>
      <c r="X34" s="72">
        <v>100</v>
      </c>
      <c r="Y34" s="73">
        <v>0.91100000000000003</v>
      </c>
      <c r="Z34" s="73">
        <v>96.774000000000001</v>
      </c>
      <c r="AA34" s="73">
        <v>0.83199999999999996</v>
      </c>
      <c r="AB34" s="73">
        <v>100</v>
      </c>
      <c r="AC34" s="73">
        <v>0.377</v>
      </c>
      <c r="AD34" s="73">
        <v>100</v>
      </c>
      <c r="AE34" s="74">
        <v>0.314</v>
      </c>
      <c r="AF34" s="74">
        <v>93.332999999999998</v>
      </c>
      <c r="AG34" s="74">
        <v>1.0289999999999999</v>
      </c>
      <c r="AH34" s="74">
        <v>93.548000000000002</v>
      </c>
      <c r="AI34" s="74">
        <v>0.79600000000000004</v>
      </c>
      <c r="AJ34" s="74">
        <v>100</v>
      </c>
      <c r="AK34" s="75">
        <v>0.91600000000000004</v>
      </c>
      <c r="AL34" s="75">
        <v>100</v>
      </c>
      <c r="AM34" s="75">
        <v>0.35499999999999998</v>
      </c>
      <c r="AN34" s="75">
        <v>100</v>
      </c>
      <c r="AO34" s="75">
        <v>0.65500000000000003</v>
      </c>
      <c r="AP34" s="75">
        <v>100</v>
      </c>
      <c r="AQ34" s="72">
        <v>0.71</v>
      </c>
      <c r="AR34" s="72">
        <v>100</v>
      </c>
      <c r="AS34" s="66"/>
      <c r="AT34" s="66">
        <f t="shared" si="0"/>
        <v>1.4336954517579032</v>
      </c>
      <c r="AU34" s="66">
        <f t="shared" si="1"/>
        <v>1.8319495505104906</v>
      </c>
      <c r="AV34" s="66">
        <f t="shared" si="2"/>
        <v>2.3113333333333337</v>
      </c>
      <c r="AW34" s="66">
        <f t="shared" si="3"/>
        <v>2.306</v>
      </c>
      <c r="AX34" s="66"/>
    </row>
    <row r="35" spans="1:50" x14ac:dyDescent="0.25">
      <c r="A35" s="2">
        <v>1997</v>
      </c>
      <c r="B35" s="2">
        <v>0.87070000000000003</v>
      </c>
      <c r="C35" s="2">
        <v>0.82920000000000005</v>
      </c>
      <c r="D35" s="2">
        <v>9.5000000000000001E-2</v>
      </c>
      <c r="E35" s="2">
        <v>0.31090000000000001</v>
      </c>
      <c r="F35" s="2">
        <v>0.27479999999999999</v>
      </c>
      <c r="G35" s="2">
        <v>4.65E-2</v>
      </c>
      <c r="H35" s="2">
        <v>0.85809999999999997</v>
      </c>
      <c r="I35" s="41">
        <v>-999.9</v>
      </c>
      <c r="J35" s="2">
        <v>0.22090000000000001</v>
      </c>
      <c r="K35" s="2">
        <v>5.21E-2</v>
      </c>
      <c r="L35" s="2">
        <v>1.0267999999999999</v>
      </c>
      <c r="M35" s="2">
        <v>0.54510000000000003</v>
      </c>
      <c r="N35" s="2">
        <v>4.07E-2</v>
      </c>
      <c r="O35" s="2">
        <v>0.61780000000000002</v>
      </c>
      <c r="Q35" s="66" t="s">
        <v>18</v>
      </c>
      <c r="R35" s="66" t="s">
        <v>140</v>
      </c>
      <c r="S35" s="66" t="s">
        <v>181</v>
      </c>
      <c r="T35" s="66">
        <v>1998</v>
      </c>
      <c r="U35" s="66">
        <v>1.103</v>
      </c>
      <c r="V35" s="66">
        <v>100</v>
      </c>
      <c r="W35" s="66">
        <v>1.7649999999999999</v>
      </c>
      <c r="X35" s="66">
        <v>100</v>
      </c>
      <c r="Y35" s="66">
        <v>0.77</v>
      </c>
      <c r="Z35" s="66">
        <v>100</v>
      </c>
      <c r="AA35" s="66">
        <v>0.69199999999999995</v>
      </c>
      <c r="AB35" s="66">
        <v>100</v>
      </c>
      <c r="AC35" s="66">
        <v>0.40699999999999997</v>
      </c>
      <c r="AD35" s="66">
        <v>100</v>
      </c>
      <c r="AE35" s="66">
        <v>0.66800000000000004</v>
      </c>
      <c r="AF35" s="66">
        <v>96.667000000000002</v>
      </c>
      <c r="AG35" s="66">
        <v>0.53200000000000003</v>
      </c>
      <c r="AH35" s="66">
        <v>87.096999999999994</v>
      </c>
      <c r="AI35" s="66">
        <v>0.93899999999999995</v>
      </c>
      <c r="AJ35" s="66">
        <v>100</v>
      </c>
      <c r="AK35" s="66">
        <v>0.63600000000000001</v>
      </c>
      <c r="AL35" s="66">
        <v>73.332999999999998</v>
      </c>
      <c r="AM35" s="66">
        <v>0.68700000000000006</v>
      </c>
      <c r="AN35" s="66">
        <v>100</v>
      </c>
      <c r="AO35" s="66">
        <v>0.96299999999999997</v>
      </c>
      <c r="AP35" s="66">
        <v>96.667000000000002</v>
      </c>
      <c r="AQ35" s="66">
        <v>0.63600000000000001</v>
      </c>
      <c r="AR35" s="66">
        <v>100</v>
      </c>
      <c r="AS35" s="66"/>
      <c r="AT35" s="66">
        <f>+((Y35+Y46)*Z35+(AA35+AA46)*AB35+(AC35+AC46)*AD35)/SUM(Z35,AB35,AD35)</f>
        <v>2.1956666666666669</v>
      </c>
      <c r="AU35" s="66">
        <f t="shared" si="1"/>
        <v>2.5030719893996416</v>
      </c>
      <c r="AV35" s="66">
        <f t="shared" si="2"/>
        <v>2.4951729925925923</v>
      </c>
      <c r="AW35" s="66">
        <f t="shared" si="3"/>
        <v>2.8433333333333333</v>
      </c>
      <c r="AX35" s="66"/>
    </row>
    <row r="36" spans="1:50" x14ac:dyDescent="0.25">
      <c r="A36" s="2">
        <v>1998</v>
      </c>
      <c r="B36" s="2">
        <v>1.0287999999999999</v>
      </c>
      <c r="C36" s="2">
        <v>0.76849999999999996</v>
      </c>
      <c r="D36" s="2">
        <v>0.1966</v>
      </c>
      <c r="E36" s="2">
        <v>0.45279999999999998</v>
      </c>
      <c r="F36" s="2">
        <v>0.3634</v>
      </c>
      <c r="G36" s="2">
        <v>8.43E-2</v>
      </c>
      <c r="H36" s="2">
        <v>0.77610000000000001</v>
      </c>
      <c r="I36" s="41">
        <v>-999.9</v>
      </c>
      <c r="J36" s="2">
        <v>0.23319999999999999</v>
      </c>
      <c r="K36" s="2">
        <v>6.0600000000000001E-2</v>
      </c>
      <c r="L36" s="2">
        <v>0.65229999999999999</v>
      </c>
      <c r="M36" s="2">
        <v>0.57050000000000001</v>
      </c>
      <c r="N36" s="2">
        <v>6.4199999999999993E-2</v>
      </c>
      <c r="O36" s="2">
        <v>0.51690000000000003</v>
      </c>
      <c r="Q36" s="66" t="s">
        <v>18</v>
      </c>
      <c r="R36" s="66" t="s">
        <v>140</v>
      </c>
      <c r="S36" s="66" t="s">
        <v>181</v>
      </c>
      <c r="T36" s="66">
        <v>1999</v>
      </c>
      <c r="U36" s="66">
        <v>0.72499999999999998</v>
      </c>
      <c r="V36" s="66">
        <v>100</v>
      </c>
      <c r="W36" s="66">
        <v>0.24399999999999999</v>
      </c>
      <c r="X36" s="66">
        <v>100</v>
      </c>
      <c r="Y36" s="66">
        <v>0.159</v>
      </c>
      <c r="Z36" s="66">
        <v>100</v>
      </c>
      <c r="AA36" s="66">
        <v>7.2999999999999995E-2</v>
      </c>
      <c r="AB36" s="66">
        <v>100</v>
      </c>
      <c r="AC36" s="66">
        <v>0.497</v>
      </c>
      <c r="AD36" s="66">
        <v>100</v>
      </c>
      <c r="AE36" s="66">
        <v>0.193</v>
      </c>
      <c r="AF36" s="66">
        <v>100</v>
      </c>
      <c r="AG36" s="66">
        <v>0.30499999999999999</v>
      </c>
      <c r="AH36" s="66">
        <v>100</v>
      </c>
      <c r="AI36" s="66">
        <v>0.19500000000000001</v>
      </c>
      <c r="AJ36" s="66">
        <v>100</v>
      </c>
      <c r="AK36" s="66">
        <v>0.89700000000000002</v>
      </c>
      <c r="AL36" s="66">
        <v>100</v>
      </c>
      <c r="AM36" s="66">
        <v>0.51900000000000002</v>
      </c>
      <c r="AN36" s="66">
        <v>100</v>
      </c>
      <c r="AO36" s="66">
        <v>0.90100000000000002</v>
      </c>
      <c r="AP36" s="66">
        <v>100</v>
      </c>
      <c r="AQ36" s="66">
        <v>0.91600000000000004</v>
      </c>
      <c r="AR36" s="66">
        <v>100</v>
      </c>
      <c r="AS36" s="66"/>
      <c r="AT36" s="66"/>
      <c r="AU36" s="66"/>
      <c r="AV36" s="66"/>
      <c r="AW36" s="66"/>
      <c r="AX36" s="66"/>
    </row>
    <row r="37" spans="1:50" x14ac:dyDescent="0.25">
      <c r="A37" s="2">
        <v>1999</v>
      </c>
      <c r="B37" s="2">
        <v>1.2346999999999999</v>
      </c>
      <c r="C37" s="2">
        <v>1.1227</v>
      </c>
      <c r="D37" s="2">
        <v>0.2077</v>
      </c>
      <c r="E37" s="2">
        <v>0.496</v>
      </c>
      <c r="F37" s="2">
        <v>0.40050000000000002</v>
      </c>
      <c r="G37" s="2">
        <v>8.0199999999999994E-2</v>
      </c>
      <c r="H37" s="41">
        <v>-999.9</v>
      </c>
      <c r="I37" s="43">
        <v>0.89323558536683334</v>
      </c>
      <c r="J37" s="2">
        <v>0.22189999999999999</v>
      </c>
      <c r="K37" s="2">
        <v>5.45E-2</v>
      </c>
      <c r="L37" s="2">
        <v>0.82940000000000003</v>
      </c>
      <c r="M37" s="2">
        <v>1.1999</v>
      </c>
      <c r="N37" s="2">
        <v>5.5199999999999999E-2</v>
      </c>
      <c r="O37" s="2">
        <v>0.83530000000000004</v>
      </c>
      <c r="Q37" s="66" t="s">
        <v>18</v>
      </c>
      <c r="R37" s="66" t="s">
        <v>140</v>
      </c>
      <c r="S37" s="66" t="s">
        <v>181</v>
      </c>
      <c r="T37" s="66">
        <v>2000</v>
      </c>
      <c r="U37" s="66">
        <v>1.0609999999999999</v>
      </c>
      <c r="V37" s="66">
        <v>93.548000000000002</v>
      </c>
      <c r="W37" s="66">
        <v>0.81200000000000006</v>
      </c>
      <c r="X37" s="66">
        <v>100</v>
      </c>
      <c r="Y37" s="66">
        <v>0.65900000000000003</v>
      </c>
      <c r="Z37" s="66">
        <v>100</v>
      </c>
      <c r="AA37" s="66">
        <v>0.93200000000000005</v>
      </c>
      <c r="AB37" s="66">
        <v>100</v>
      </c>
      <c r="AC37" s="66">
        <v>0.56799999999999995</v>
      </c>
      <c r="AD37" s="66">
        <v>100</v>
      </c>
      <c r="AE37" s="66">
        <v>0.61399999999999999</v>
      </c>
      <c r="AF37" s="66">
        <v>100</v>
      </c>
      <c r="AG37" s="66">
        <v>0.10299999999999999</v>
      </c>
      <c r="AH37" s="66">
        <v>100</v>
      </c>
      <c r="AI37" s="66">
        <v>0.36</v>
      </c>
      <c r="AJ37" s="66">
        <v>100</v>
      </c>
      <c r="AK37" s="66">
        <v>0.61699999999999999</v>
      </c>
      <c r="AL37" s="66">
        <v>100</v>
      </c>
      <c r="AM37" s="66">
        <v>0.46100000000000002</v>
      </c>
      <c r="AN37" s="66">
        <v>100</v>
      </c>
      <c r="AO37" s="66">
        <v>0.29199999999999998</v>
      </c>
      <c r="AP37" s="66">
        <v>100</v>
      </c>
      <c r="AQ37" s="66">
        <v>0.28699999999999998</v>
      </c>
      <c r="AR37" s="66">
        <v>100</v>
      </c>
      <c r="AS37" s="66"/>
      <c r="AT37" s="66"/>
      <c r="AU37" s="66"/>
      <c r="AV37" s="66"/>
      <c r="AW37" s="66"/>
      <c r="AX37" s="66"/>
    </row>
    <row r="38" spans="1:50" x14ac:dyDescent="0.25">
      <c r="A38" s="2">
        <v>2000</v>
      </c>
      <c r="B38" s="2">
        <v>1.1017999999999999</v>
      </c>
      <c r="C38" s="2">
        <v>0.88339999999999996</v>
      </c>
      <c r="D38" s="2">
        <v>0.1512</v>
      </c>
      <c r="E38" s="2">
        <v>0.39439999999999997</v>
      </c>
      <c r="F38" s="2">
        <v>0.28649999999999998</v>
      </c>
      <c r="G38" s="2">
        <v>6.9099999999999995E-2</v>
      </c>
      <c r="H38" s="41">
        <v>-999.9</v>
      </c>
      <c r="I38" s="43">
        <v>0.79633333333333323</v>
      </c>
      <c r="J38" s="2">
        <v>0.21129999999999999</v>
      </c>
      <c r="K38" s="2">
        <v>6.13E-2</v>
      </c>
      <c r="L38" s="2">
        <v>0.70950000000000002</v>
      </c>
      <c r="M38" s="2">
        <v>0.69940000000000002</v>
      </c>
      <c r="N38" s="2">
        <v>0.17369999999999999</v>
      </c>
      <c r="O38" s="2">
        <v>0.76290000000000002</v>
      </c>
      <c r="Q38" s="66" t="s">
        <v>18</v>
      </c>
      <c r="R38" s="66" t="s">
        <v>182</v>
      </c>
      <c r="S38" s="66" t="s">
        <v>155</v>
      </c>
      <c r="T38" s="66">
        <v>1990</v>
      </c>
      <c r="U38" s="66">
        <v>0.187</v>
      </c>
      <c r="V38" s="66">
        <v>83.870999999999995</v>
      </c>
      <c r="W38" s="66">
        <v>0.42399999999999999</v>
      </c>
      <c r="X38" s="66">
        <v>100</v>
      </c>
      <c r="Y38" s="66">
        <v>0.13500000000000001</v>
      </c>
      <c r="Z38" s="66">
        <v>100</v>
      </c>
      <c r="AA38" s="66">
        <v>0.23699999999999999</v>
      </c>
      <c r="AB38" s="66">
        <v>96.667000000000002</v>
      </c>
      <c r="AC38" s="66">
        <v>0.27100000000000002</v>
      </c>
      <c r="AD38" s="66">
        <v>93.548000000000002</v>
      </c>
      <c r="AE38" s="66">
        <v>0.38400000000000001</v>
      </c>
      <c r="AF38" s="66">
        <v>100</v>
      </c>
      <c r="AG38" s="66">
        <v>0.24199999999999999</v>
      </c>
      <c r="AH38" s="66">
        <v>96.774000000000001</v>
      </c>
      <c r="AI38" s="66">
        <v>0.52300000000000002</v>
      </c>
      <c r="AJ38" s="66">
        <v>83.870999999999995</v>
      </c>
      <c r="AK38" s="66">
        <v>0.25600000000000001</v>
      </c>
      <c r="AL38" s="66">
        <v>100</v>
      </c>
      <c r="AM38" s="66">
        <v>0.314</v>
      </c>
      <c r="AN38" s="66">
        <v>100</v>
      </c>
      <c r="AO38" s="66">
        <v>0.44500000000000001</v>
      </c>
      <c r="AP38" s="66">
        <v>100</v>
      </c>
      <c r="AQ38" s="66">
        <v>0.40200000000000002</v>
      </c>
      <c r="AR38" s="66">
        <v>80.644999999999996</v>
      </c>
      <c r="AS38" s="66"/>
      <c r="AT38" s="66"/>
      <c r="AU38" s="66"/>
      <c r="AV38" s="66"/>
      <c r="AW38" s="66"/>
      <c r="AX38" s="66"/>
    </row>
    <row r="39" spans="1:50" x14ac:dyDescent="0.25">
      <c r="A39" s="2">
        <v>2001</v>
      </c>
      <c r="B39" s="2">
        <v>0.96730000000000005</v>
      </c>
      <c r="C39" s="2">
        <v>0.94989999999999997</v>
      </c>
      <c r="D39" s="2">
        <v>0.1691</v>
      </c>
      <c r="E39" s="2">
        <v>0.44109999999999999</v>
      </c>
      <c r="F39" s="2">
        <v>0.3402</v>
      </c>
      <c r="G39" s="2">
        <v>5.7500000000000002E-2</v>
      </c>
      <c r="H39" s="41">
        <v>-999.9</v>
      </c>
      <c r="I39" s="43">
        <v>0.63445441528910829</v>
      </c>
      <c r="J39" s="2">
        <v>0.191</v>
      </c>
      <c r="K39" s="2">
        <v>5.0599999999999999E-2</v>
      </c>
      <c r="L39" s="2">
        <v>0.73850000000000005</v>
      </c>
      <c r="M39" s="2">
        <v>0.65680000000000005</v>
      </c>
      <c r="N39" s="2">
        <v>6.13E-2</v>
      </c>
      <c r="O39" s="2">
        <v>0.71870000000000001</v>
      </c>
      <c r="Q39" s="66" t="s">
        <v>18</v>
      </c>
      <c r="R39" s="66" t="s">
        <v>182</v>
      </c>
      <c r="S39" s="66" t="s">
        <v>155</v>
      </c>
      <c r="T39" s="66">
        <v>1991</v>
      </c>
      <c r="U39" s="66">
        <v>0.31900000000000001</v>
      </c>
      <c r="V39" s="66">
        <v>67.742000000000004</v>
      </c>
      <c r="W39" s="66">
        <v>0.55200000000000005</v>
      </c>
      <c r="X39" s="66">
        <v>100</v>
      </c>
      <c r="Y39" s="66">
        <v>0.379</v>
      </c>
      <c r="Z39" s="66">
        <v>83.870999999999995</v>
      </c>
      <c r="AA39" s="66">
        <v>0.38100000000000001</v>
      </c>
      <c r="AB39" s="66">
        <v>96.667000000000002</v>
      </c>
      <c r="AC39" s="66">
        <v>0.3</v>
      </c>
      <c r="AD39" s="66">
        <v>96.774000000000001</v>
      </c>
      <c r="AE39" s="66">
        <v>0.214</v>
      </c>
      <c r="AF39" s="66">
        <v>76.667000000000002</v>
      </c>
      <c r="AG39" s="66">
        <v>0.89900000000000002</v>
      </c>
      <c r="AH39" s="66">
        <v>87.096999999999994</v>
      </c>
      <c r="AI39" s="66">
        <v>0.58699999999999997</v>
      </c>
      <c r="AJ39" s="66">
        <v>100</v>
      </c>
      <c r="AK39" s="66">
        <v>0.93100000000000005</v>
      </c>
      <c r="AL39" s="66">
        <v>100</v>
      </c>
      <c r="AM39" s="66">
        <v>0.245</v>
      </c>
      <c r="AN39" s="66">
        <v>100</v>
      </c>
      <c r="AO39" s="66">
        <v>0.107</v>
      </c>
      <c r="AP39" s="66">
        <v>100</v>
      </c>
      <c r="AQ39" s="66">
        <v>0.161</v>
      </c>
      <c r="AR39" s="66">
        <v>93.548000000000002</v>
      </c>
      <c r="AS39" s="66"/>
      <c r="AT39" s="66"/>
      <c r="AU39" s="66"/>
      <c r="AV39" s="66"/>
      <c r="AW39" s="66"/>
      <c r="AX39" s="66"/>
    </row>
    <row r="40" spans="1:50" x14ac:dyDescent="0.25">
      <c r="A40" s="2">
        <v>2002</v>
      </c>
      <c r="B40" s="2">
        <v>1.1901999999999999</v>
      </c>
      <c r="C40" s="2">
        <v>1.1147</v>
      </c>
      <c r="D40" s="2">
        <v>0.22309999999999999</v>
      </c>
      <c r="E40" s="2">
        <v>0.53610000000000002</v>
      </c>
      <c r="F40" s="2">
        <v>0.4022</v>
      </c>
      <c r="G40" s="2">
        <v>9.35E-2</v>
      </c>
      <c r="H40" s="2">
        <v>0.83589999999999998</v>
      </c>
      <c r="I40" s="43">
        <v>0.63170026015195624</v>
      </c>
      <c r="J40" s="41">
        <v>-999.9</v>
      </c>
      <c r="K40" s="41">
        <v>-999.9</v>
      </c>
      <c r="L40" s="41">
        <v>-999.9</v>
      </c>
      <c r="M40" s="2">
        <v>1.18</v>
      </c>
      <c r="N40" s="2">
        <v>6.5199999999999994E-2</v>
      </c>
      <c r="O40" s="2">
        <v>0.99299999999999999</v>
      </c>
      <c r="Q40" s="66" t="s">
        <v>18</v>
      </c>
      <c r="R40" s="66" t="s">
        <v>182</v>
      </c>
      <c r="S40" s="66" t="s">
        <v>155</v>
      </c>
      <c r="T40" s="66">
        <v>1992</v>
      </c>
      <c r="U40" s="66">
        <v>0.16400000000000001</v>
      </c>
      <c r="V40" s="66">
        <v>100</v>
      </c>
      <c r="W40" s="66">
        <v>0.17599999999999999</v>
      </c>
      <c r="X40" s="66">
        <v>100</v>
      </c>
      <c r="Y40" s="66">
        <v>0.14199999999999999</v>
      </c>
      <c r="Z40" s="66">
        <v>93.548000000000002</v>
      </c>
      <c r="AA40" s="66">
        <v>0.245</v>
      </c>
      <c r="AB40" s="66">
        <v>93.332999999999998</v>
      </c>
      <c r="AC40" s="66">
        <v>0.28299999999999997</v>
      </c>
      <c r="AD40" s="66">
        <v>93.548000000000002</v>
      </c>
      <c r="AE40" s="66">
        <v>0.44500000000000001</v>
      </c>
      <c r="AF40" s="66">
        <v>76.667000000000002</v>
      </c>
      <c r="AG40" s="66">
        <v>0.51400000000000001</v>
      </c>
      <c r="AH40" s="66">
        <v>90.322999999999993</v>
      </c>
      <c r="AI40" s="66">
        <v>0.254</v>
      </c>
      <c r="AJ40" s="66">
        <v>67.742000000000004</v>
      </c>
      <c r="AK40" s="66">
        <v>1.8420000000000001</v>
      </c>
      <c r="AL40" s="66">
        <v>90</v>
      </c>
      <c r="AM40" s="66">
        <v>1.7450000000000001</v>
      </c>
      <c r="AN40" s="66">
        <v>100</v>
      </c>
      <c r="AO40" s="66">
        <v>0.77100000000000002</v>
      </c>
      <c r="AP40" s="66">
        <v>96.667000000000002</v>
      </c>
      <c r="AQ40" s="66">
        <v>0.54700000000000004</v>
      </c>
      <c r="AR40" s="66">
        <v>100</v>
      </c>
      <c r="AS40" s="66"/>
      <c r="AT40" s="66"/>
      <c r="AU40" s="66"/>
      <c r="AV40" s="66"/>
      <c r="AW40" s="66"/>
      <c r="AX40" s="66"/>
    </row>
    <row r="41" spans="1:50" x14ac:dyDescent="0.25">
      <c r="A41" s="2">
        <v>2003</v>
      </c>
      <c r="B41" s="2">
        <v>1.3282</v>
      </c>
      <c r="C41" s="2">
        <v>1.1808000000000001</v>
      </c>
      <c r="D41" s="2">
        <v>0.2044</v>
      </c>
      <c r="E41" s="2">
        <v>0.60229999999999995</v>
      </c>
      <c r="F41" s="2">
        <v>0.45710000000000001</v>
      </c>
      <c r="G41" s="2">
        <v>8.8300000000000003E-2</v>
      </c>
      <c r="H41" s="2">
        <v>1.8573999999999999</v>
      </c>
      <c r="I41" s="43">
        <v>1.2583403736356575</v>
      </c>
      <c r="J41" s="2">
        <v>0.38250000000000001</v>
      </c>
      <c r="K41" s="2">
        <v>0.1593</v>
      </c>
      <c r="L41" s="2">
        <v>1.2190000000000001</v>
      </c>
      <c r="M41" s="2">
        <v>1.0477000000000001</v>
      </c>
      <c r="N41" s="2">
        <v>0.1444</v>
      </c>
      <c r="O41" s="2">
        <v>1.0364</v>
      </c>
      <c r="Q41" s="66" t="s">
        <v>18</v>
      </c>
      <c r="R41" s="66" t="s">
        <v>182</v>
      </c>
      <c r="S41" s="66" t="s">
        <v>155</v>
      </c>
      <c r="T41" s="66">
        <v>1993</v>
      </c>
      <c r="U41" s="66">
        <v>0.69199999999999995</v>
      </c>
      <c r="V41" s="66">
        <v>100</v>
      </c>
      <c r="W41" s="66">
        <v>1.3240000000000001</v>
      </c>
      <c r="X41" s="66">
        <v>96.429000000000002</v>
      </c>
      <c r="Y41" s="66">
        <v>1.891</v>
      </c>
      <c r="Z41" s="66">
        <v>100</v>
      </c>
      <c r="AA41" s="66">
        <v>1.472</v>
      </c>
      <c r="AB41" s="66">
        <v>100</v>
      </c>
      <c r="AC41" s="66">
        <v>0.99399999999999999</v>
      </c>
      <c r="AD41" s="66">
        <v>100</v>
      </c>
      <c r="AE41" s="66">
        <v>1.1990000000000001</v>
      </c>
      <c r="AF41" s="66">
        <v>100</v>
      </c>
      <c r="AG41" s="66">
        <v>0.56499999999999995</v>
      </c>
      <c r="AH41" s="66">
        <v>100</v>
      </c>
      <c r="AI41" s="66">
        <v>0.90600000000000003</v>
      </c>
      <c r="AJ41" s="66">
        <v>100</v>
      </c>
      <c r="AK41" s="66">
        <v>0.69599999999999995</v>
      </c>
      <c r="AL41" s="66">
        <v>100</v>
      </c>
      <c r="AM41" s="66">
        <v>1.22</v>
      </c>
      <c r="AN41" s="66">
        <v>100</v>
      </c>
      <c r="AO41" s="66">
        <v>0.879</v>
      </c>
      <c r="AP41" s="66">
        <v>100</v>
      </c>
      <c r="AQ41" s="66">
        <v>0.58199999999999996</v>
      </c>
      <c r="AR41" s="66">
        <v>100</v>
      </c>
      <c r="AS41" s="66"/>
      <c r="AT41" s="66"/>
      <c r="AU41" s="66"/>
      <c r="AV41" s="66"/>
      <c r="AW41" s="66"/>
      <c r="AX41" s="66"/>
    </row>
    <row r="42" spans="1:50" x14ac:dyDescent="0.25">
      <c r="A42" s="2">
        <v>2004</v>
      </c>
      <c r="B42" s="2">
        <v>0.91790000000000005</v>
      </c>
      <c r="C42" s="2">
        <v>0.95599999999999996</v>
      </c>
      <c r="D42" s="2">
        <v>0.16689999999999999</v>
      </c>
      <c r="E42" s="2">
        <v>0.44940000000000002</v>
      </c>
      <c r="F42" s="2">
        <v>0.30299999999999999</v>
      </c>
      <c r="G42" s="2">
        <v>8.5400000000000004E-2</v>
      </c>
      <c r="H42" s="2">
        <v>0.31680000000000003</v>
      </c>
      <c r="I42" s="43">
        <v>0.81215561220143062</v>
      </c>
      <c r="J42" s="2">
        <v>0.29239999999999999</v>
      </c>
      <c r="K42" s="2">
        <v>0.1133</v>
      </c>
      <c r="L42" s="2">
        <v>0.98640000000000005</v>
      </c>
      <c r="M42" s="2">
        <v>0.58150000000000002</v>
      </c>
      <c r="N42" s="2">
        <v>0.12239999999999999</v>
      </c>
      <c r="O42" s="2">
        <v>0.56089999999999995</v>
      </c>
      <c r="Q42" s="66" t="s">
        <v>18</v>
      </c>
      <c r="R42" s="66" t="s">
        <v>182</v>
      </c>
      <c r="S42" s="66" t="s">
        <v>155</v>
      </c>
      <c r="T42" s="66">
        <v>1994</v>
      </c>
      <c r="U42" s="66">
        <v>0.57399999999999995</v>
      </c>
      <c r="V42" s="66">
        <v>100</v>
      </c>
      <c r="W42" s="66">
        <v>0.93</v>
      </c>
      <c r="X42" s="66">
        <v>100</v>
      </c>
      <c r="Y42" s="66">
        <v>0.58399999999999996</v>
      </c>
      <c r="Z42" s="66">
        <v>100</v>
      </c>
      <c r="AA42" s="66">
        <v>1.361</v>
      </c>
      <c r="AB42" s="66">
        <v>100</v>
      </c>
      <c r="AC42" s="66">
        <v>0.78400000000000003</v>
      </c>
      <c r="AD42" s="66">
        <v>96.774000000000001</v>
      </c>
      <c r="AE42" s="66">
        <v>0.498</v>
      </c>
      <c r="AF42" s="66">
        <v>100</v>
      </c>
      <c r="AG42" s="66">
        <v>0.61</v>
      </c>
      <c r="AH42" s="66">
        <v>100</v>
      </c>
      <c r="AI42" s="66">
        <v>0.81599999999999995</v>
      </c>
      <c r="AJ42" s="66">
        <v>100</v>
      </c>
      <c r="AK42" s="66">
        <v>0.66400000000000003</v>
      </c>
      <c r="AL42" s="66">
        <v>100</v>
      </c>
      <c r="AM42" s="66">
        <v>0.38500000000000001</v>
      </c>
      <c r="AN42" s="66">
        <v>96.774000000000001</v>
      </c>
      <c r="AO42" s="66">
        <v>0.497</v>
      </c>
      <c r="AP42" s="66">
        <v>96.667000000000002</v>
      </c>
      <c r="AQ42" s="66">
        <v>0.38800000000000001</v>
      </c>
      <c r="AR42" s="66">
        <v>93.548000000000002</v>
      </c>
      <c r="AS42" s="66"/>
      <c r="AT42" s="66"/>
      <c r="AU42" s="66"/>
      <c r="AV42" s="66"/>
      <c r="AW42" s="66"/>
      <c r="AX42" s="66"/>
    </row>
    <row r="43" spans="1:50" x14ac:dyDescent="0.25">
      <c r="A43" s="2">
        <v>2005</v>
      </c>
      <c r="B43" s="2">
        <v>1.1167</v>
      </c>
      <c r="C43" s="2">
        <v>1.0411999999999999</v>
      </c>
      <c r="D43" s="2">
        <v>0.183</v>
      </c>
      <c r="E43" s="2">
        <v>0.39489999999999997</v>
      </c>
      <c r="F43" s="2">
        <v>0.31709999999999999</v>
      </c>
      <c r="G43" s="2">
        <v>6.9900000000000004E-2</v>
      </c>
      <c r="H43" s="2">
        <v>0.92869999999999997</v>
      </c>
      <c r="I43" s="43">
        <v>0.92361546322918231</v>
      </c>
      <c r="J43" s="2">
        <v>0.52880000000000005</v>
      </c>
      <c r="K43" s="2">
        <v>0.20580000000000001</v>
      </c>
      <c r="L43" s="2">
        <v>0.96120000000000005</v>
      </c>
      <c r="M43" s="2">
        <v>0.77569999999999995</v>
      </c>
      <c r="N43" s="2">
        <v>0.1363</v>
      </c>
      <c r="O43" s="2">
        <v>0.88680000000000003</v>
      </c>
      <c r="Q43" s="66" t="s">
        <v>18</v>
      </c>
      <c r="R43" s="66" t="s">
        <v>182</v>
      </c>
      <c r="S43" s="66" t="s">
        <v>155</v>
      </c>
      <c r="T43" s="66">
        <v>1995</v>
      </c>
      <c r="U43" s="66">
        <v>1.276</v>
      </c>
      <c r="V43" s="66">
        <v>93.548000000000002</v>
      </c>
      <c r="W43" s="66">
        <v>0.97899999999999998</v>
      </c>
      <c r="X43" s="66">
        <v>100</v>
      </c>
      <c r="Y43" s="66">
        <v>0.84799999999999998</v>
      </c>
      <c r="Z43" s="66">
        <v>100</v>
      </c>
      <c r="AA43" s="66">
        <v>0.61699999999999999</v>
      </c>
      <c r="AB43" s="66">
        <v>100</v>
      </c>
      <c r="AC43" s="66">
        <v>0.64</v>
      </c>
      <c r="AD43" s="66">
        <v>96.774000000000001</v>
      </c>
      <c r="AE43" s="66">
        <v>0.98299999999999998</v>
      </c>
      <c r="AF43" s="66">
        <v>100</v>
      </c>
      <c r="AG43" s="66">
        <v>0.84199999999999997</v>
      </c>
      <c r="AH43" s="66">
        <v>100</v>
      </c>
      <c r="AI43" s="66">
        <v>0.77400000000000002</v>
      </c>
      <c r="AJ43" s="66">
        <v>100</v>
      </c>
      <c r="AK43" s="66">
        <v>1.476</v>
      </c>
      <c r="AL43" s="66">
        <v>96.667000000000002</v>
      </c>
      <c r="AM43" s="66">
        <v>0.88100000000000001</v>
      </c>
      <c r="AN43" s="66">
        <v>100</v>
      </c>
      <c r="AO43" s="66">
        <v>1.2270000000000001</v>
      </c>
      <c r="AP43" s="66">
        <v>100</v>
      </c>
      <c r="AQ43" s="66">
        <v>1.2130000000000001</v>
      </c>
      <c r="AR43" s="66">
        <v>100</v>
      </c>
      <c r="AS43" s="66"/>
      <c r="AT43" s="66"/>
      <c r="AU43" s="66"/>
      <c r="AV43" s="66"/>
      <c r="AW43" s="66"/>
      <c r="AX43" s="66"/>
    </row>
    <row r="44" spans="1:50" x14ac:dyDescent="0.25">
      <c r="A44" s="2">
        <v>2006</v>
      </c>
      <c r="B44" s="2">
        <v>0.88780000000000003</v>
      </c>
      <c r="C44" s="2">
        <v>0.85550000000000004</v>
      </c>
      <c r="D44" s="2">
        <v>0.19919999999999999</v>
      </c>
      <c r="E44" s="2">
        <v>0.54190000000000005</v>
      </c>
      <c r="F44" s="2">
        <v>0.43840000000000001</v>
      </c>
      <c r="G44" s="2">
        <v>8.2799999999999999E-2</v>
      </c>
      <c r="H44" s="2">
        <v>0.66220000000000001</v>
      </c>
      <c r="I44" s="43">
        <v>1.2908527105233114</v>
      </c>
      <c r="J44" s="2">
        <v>0.29330000000000001</v>
      </c>
      <c r="K44" s="2">
        <v>0.2114</v>
      </c>
      <c r="L44" s="2">
        <v>1.1459999999999999</v>
      </c>
      <c r="M44" s="2">
        <v>0.6391</v>
      </c>
      <c r="N44" s="2">
        <v>0.1066</v>
      </c>
      <c r="O44" s="2">
        <v>0.66169999999999995</v>
      </c>
      <c r="Q44" s="66" t="s">
        <v>18</v>
      </c>
      <c r="R44" s="66" t="s">
        <v>182</v>
      </c>
      <c r="S44" s="66" t="s">
        <v>155</v>
      </c>
      <c r="T44" s="66">
        <v>1996</v>
      </c>
      <c r="U44" s="66">
        <v>1.532</v>
      </c>
      <c r="V44" s="66">
        <v>100</v>
      </c>
      <c r="W44" s="66">
        <v>1.472</v>
      </c>
      <c r="X44" s="66">
        <v>100</v>
      </c>
      <c r="Y44" s="66">
        <v>1.1970000000000001</v>
      </c>
      <c r="Z44" s="66">
        <v>100</v>
      </c>
      <c r="AA44" s="66">
        <v>1.3069999999999999</v>
      </c>
      <c r="AB44" s="66">
        <v>100</v>
      </c>
      <c r="AC44" s="66">
        <v>1.1259999999999999</v>
      </c>
      <c r="AD44" s="66">
        <v>100</v>
      </c>
      <c r="AE44" s="66">
        <v>1.47</v>
      </c>
      <c r="AF44" s="66">
        <v>100</v>
      </c>
      <c r="AG44" s="66">
        <v>1.323</v>
      </c>
      <c r="AH44" s="66">
        <v>100</v>
      </c>
      <c r="AI44" s="66">
        <v>0.99399999999999999</v>
      </c>
      <c r="AJ44" s="66">
        <v>100</v>
      </c>
      <c r="AK44" s="66">
        <v>0.88300000000000001</v>
      </c>
      <c r="AL44" s="66">
        <v>100</v>
      </c>
      <c r="AM44" s="66">
        <v>1.077</v>
      </c>
      <c r="AN44" s="66">
        <v>100</v>
      </c>
      <c r="AO44" s="66">
        <v>0.90300000000000002</v>
      </c>
      <c r="AP44" s="66">
        <v>100</v>
      </c>
      <c r="AQ44" s="66">
        <v>0.81699999999999995</v>
      </c>
      <c r="AR44" s="66">
        <v>96.774000000000001</v>
      </c>
      <c r="AS44" s="66"/>
      <c r="AT44" s="66"/>
      <c r="AU44" s="66"/>
      <c r="AV44" s="66"/>
      <c r="AW44" s="66"/>
      <c r="AX44" s="66"/>
    </row>
    <row r="45" spans="1:50" x14ac:dyDescent="0.25">
      <c r="A45" s="2">
        <v>2007</v>
      </c>
      <c r="B45" s="2">
        <v>0.95130000000000003</v>
      </c>
      <c r="C45" s="2">
        <v>0.94799999999999995</v>
      </c>
      <c r="D45" s="2">
        <v>0.23230000000000001</v>
      </c>
      <c r="E45" s="2">
        <v>0.22559999999999999</v>
      </c>
      <c r="F45" s="2">
        <v>0.2656</v>
      </c>
      <c r="G45" s="2">
        <v>6.5699999999999995E-2</v>
      </c>
      <c r="H45" s="2">
        <v>0.71860000000000002</v>
      </c>
      <c r="I45" s="43">
        <v>0.50580097191598983</v>
      </c>
      <c r="J45" s="2">
        <v>0.26690000000000003</v>
      </c>
      <c r="K45" s="2">
        <v>0.1008</v>
      </c>
      <c r="L45" s="2">
        <v>0.88280000000000003</v>
      </c>
      <c r="M45" s="2">
        <v>0.68279999999999996</v>
      </c>
      <c r="N45" s="2">
        <v>4.4499999999999998E-2</v>
      </c>
      <c r="O45" s="2">
        <v>0.70430000000000004</v>
      </c>
      <c r="Q45" s="66" t="s">
        <v>18</v>
      </c>
      <c r="R45" s="66" t="s">
        <v>182</v>
      </c>
      <c r="S45" s="66" t="s">
        <v>155</v>
      </c>
      <c r="T45" s="66">
        <v>1997</v>
      </c>
      <c r="U45" s="66">
        <v>1.804</v>
      </c>
      <c r="V45" s="66">
        <v>100</v>
      </c>
      <c r="W45" s="66">
        <v>1.2729999999999999</v>
      </c>
      <c r="X45" s="66">
        <v>100</v>
      </c>
      <c r="Y45" s="66">
        <v>0.83</v>
      </c>
      <c r="Z45" s="66">
        <v>100</v>
      </c>
      <c r="AA45" s="66">
        <v>0.74399999999999999</v>
      </c>
      <c r="AB45" s="66">
        <v>100</v>
      </c>
      <c r="AC45" s="66">
        <v>0.61699999999999999</v>
      </c>
      <c r="AD45" s="66">
        <v>100</v>
      </c>
      <c r="AE45" s="66">
        <v>0.92500000000000004</v>
      </c>
      <c r="AF45" s="66">
        <v>100</v>
      </c>
      <c r="AG45" s="66">
        <v>1.48</v>
      </c>
      <c r="AH45" s="66">
        <v>100</v>
      </c>
      <c r="AI45" s="66">
        <v>0.95599999999999996</v>
      </c>
      <c r="AJ45" s="66">
        <v>100</v>
      </c>
      <c r="AK45" s="66">
        <v>1.8560000000000001</v>
      </c>
      <c r="AL45" s="66">
        <v>100</v>
      </c>
      <c r="AM45" s="66">
        <v>2.0070000000000001</v>
      </c>
      <c r="AN45" s="66">
        <v>100</v>
      </c>
      <c r="AO45" s="66">
        <v>1.145</v>
      </c>
      <c r="AP45" s="66">
        <v>100</v>
      </c>
      <c r="AQ45" s="66">
        <v>1.2130000000000001</v>
      </c>
      <c r="AR45" s="66">
        <v>100</v>
      </c>
      <c r="AS45" s="66"/>
      <c r="AT45" s="66"/>
      <c r="AU45" s="66"/>
      <c r="AV45" s="66"/>
      <c r="AW45" s="66"/>
      <c r="AX45" s="66"/>
    </row>
    <row r="46" spans="1:50" x14ac:dyDescent="0.25">
      <c r="A46" s="2">
        <v>2008</v>
      </c>
      <c r="B46" s="2">
        <v>0.79869999999999997</v>
      </c>
      <c r="C46" s="2">
        <v>0.87150000000000005</v>
      </c>
      <c r="D46" s="2">
        <v>0.1789</v>
      </c>
      <c r="E46" s="2">
        <v>0.45839999999999997</v>
      </c>
      <c r="F46" s="2">
        <v>0.2482</v>
      </c>
      <c r="G46" s="2">
        <v>4.4900000000000002E-2</v>
      </c>
      <c r="H46" s="2">
        <v>0.66059999999999997</v>
      </c>
      <c r="I46" s="43">
        <v>0.81499999999999995</v>
      </c>
      <c r="J46" s="2">
        <v>0.30590000000000001</v>
      </c>
      <c r="K46" s="2">
        <v>0.13500000000000001</v>
      </c>
      <c r="L46" s="2">
        <v>0.68730000000000002</v>
      </c>
      <c r="M46" s="2">
        <v>0.74550000000000005</v>
      </c>
      <c r="N46" s="2">
        <v>8.4900000000000003E-2</v>
      </c>
      <c r="O46" s="2">
        <v>0.63900000000000001</v>
      </c>
      <c r="Q46" s="66" t="s">
        <v>18</v>
      </c>
      <c r="R46" s="66" t="s">
        <v>182</v>
      </c>
      <c r="S46" s="66" t="s">
        <v>155</v>
      </c>
      <c r="T46" s="66">
        <v>1998</v>
      </c>
      <c r="U46" s="66">
        <v>3.1720000000000002</v>
      </c>
      <c r="V46" s="66">
        <v>100</v>
      </c>
      <c r="W46" s="66">
        <v>0.93300000000000005</v>
      </c>
      <c r="X46" s="66">
        <v>100</v>
      </c>
      <c r="Y46" s="66">
        <v>1.7589999999999999</v>
      </c>
      <c r="Z46" s="66">
        <v>100</v>
      </c>
      <c r="AA46" s="66">
        <v>1.349</v>
      </c>
      <c r="AB46" s="66">
        <v>100</v>
      </c>
      <c r="AC46" s="66">
        <v>1.61</v>
      </c>
      <c r="AD46" s="66">
        <v>100</v>
      </c>
      <c r="AE46" s="66">
        <v>1.3740000000000001</v>
      </c>
      <c r="AF46" s="66">
        <v>100</v>
      </c>
      <c r="AG46" s="66">
        <v>2.1659999999999999</v>
      </c>
      <c r="AH46" s="66">
        <v>100</v>
      </c>
      <c r="AI46" s="66">
        <v>1.84</v>
      </c>
      <c r="AJ46" s="66">
        <v>100</v>
      </c>
      <c r="AK46" s="66">
        <v>1.637</v>
      </c>
      <c r="AL46" s="66">
        <v>100</v>
      </c>
      <c r="AM46" s="66">
        <v>2.0659999999999998</v>
      </c>
      <c r="AN46" s="66">
        <v>100</v>
      </c>
      <c r="AO46" s="66">
        <v>1.4339999999999999</v>
      </c>
      <c r="AP46" s="66">
        <v>100</v>
      </c>
      <c r="AQ46" s="66">
        <v>0.92100000000000004</v>
      </c>
      <c r="AR46" s="66">
        <v>100</v>
      </c>
      <c r="AS46" s="66"/>
      <c r="AT46" s="66"/>
      <c r="AU46" s="66"/>
      <c r="AV46" s="66"/>
      <c r="AW46" s="66"/>
      <c r="AX46" s="66"/>
    </row>
    <row r="47" spans="1:50" x14ac:dyDescent="0.25">
      <c r="A47" s="2">
        <v>2009</v>
      </c>
      <c r="B47" s="2">
        <v>1.1082000000000001</v>
      </c>
      <c r="C47" s="2">
        <v>0.92520000000000002</v>
      </c>
      <c r="D47" s="2">
        <v>0.13780000000000001</v>
      </c>
      <c r="E47" s="2">
        <v>0.35809999999999997</v>
      </c>
      <c r="F47" s="2">
        <v>0.24590000000000001</v>
      </c>
      <c r="G47" s="2">
        <v>4.0099999999999997E-2</v>
      </c>
      <c r="H47" s="2">
        <v>0.69589999999999996</v>
      </c>
      <c r="I47" s="43">
        <v>0.73266666666666669</v>
      </c>
      <c r="J47" s="2">
        <v>0.42349999999999999</v>
      </c>
      <c r="K47" s="2">
        <v>7.2300000000000003E-2</v>
      </c>
      <c r="L47" s="2">
        <v>0.63970000000000005</v>
      </c>
      <c r="M47" s="2">
        <v>0.68179999999999996</v>
      </c>
      <c r="N47" s="2">
        <v>6.3500000000000001E-2</v>
      </c>
      <c r="O47" s="2">
        <v>0.54210000000000003</v>
      </c>
      <c r="Q47" s="66" t="s">
        <v>18</v>
      </c>
      <c r="R47" s="66" t="s">
        <v>182</v>
      </c>
      <c r="S47" s="66" t="s">
        <v>155</v>
      </c>
      <c r="T47" s="66">
        <v>1999</v>
      </c>
      <c r="U47" s="66">
        <v>1.9350000000000001</v>
      </c>
      <c r="V47" s="66">
        <v>100</v>
      </c>
      <c r="W47" s="66">
        <v>0.70499999999999996</v>
      </c>
      <c r="X47" s="66">
        <v>100</v>
      </c>
      <c r="Y47" s="66">
        <v>0.874</v>
      </c>
      <c r="Z47" s="66">
        <v>100</v>
      </c>
      <c r="AA47" s="66">
        <v>0.71599999999999997</v>
      </c>
      <c r="AB47" s="66">
        <v>100</v>
      </c>
      <c r="AC47" s="66">
        <v>1.27</v>
      </c>
      <c r="AD47" s="66">
        <v>100</v>
      </c>
      <c r="AE47" s="66">
        <v>0.187</v>
      </c>
      <c r="AF47" s="66">
        <v>100</v>
      </c>
      <c r="AG47" s="66">
        <v>1.4550000000000001</v>
      </c>
      <c r="AH47" s="66">
        <v>100</v>
      </c>
      <c r="AI47" s="66">
        <v>0.92100000000000004</v>
      </c>
      <c r="AJ47" s="66">
        <v>100</v>
      </c>
      <c r="AK47" s="66">
        <v>0.42599999999999999</v>
      </c>
      <c r="AL47" s="66">
        <v>100</v>
      </c>
      <c r="AM47" s="66">
        <v>0.14199999999999999</v>
      </c>
      <c r="AN47" s="66">
        <v>100</v>
      </c>
      <c r="AO47" s="66">
        <v>0.26100000000000001</v>
      </c>
      <c r="AP47" s="66">
        <v>100</v>
      </c>
      <c r="AQ47" s="66">
        <v>0.32100000000000001</v>
      </c>
      <c r="AR47" s="66">
        <v>100</v>
      </c>
      <c r="AS47" s="66"/>
      <c r="AT47" s="66"/>
      <c r="AU47" s="66"/>
      <c r="AV47" s="66"/>
      <c r="AW47" s="66"/>
      <c r="AX47" s="66"/>
    </row>
    <row r="48" spans="1:50" x14ac:dyDescent="0.25">
      <c r="A48" s="2">
        <v>2010</v>
      </c>
      <c r="B48" s="2">
        <v>0.74739999999999995</v>
      </c>
      <c r="C48" s="2">
        <v>0.94399999999999995</v>
      </c>
      <c r="D48" s="2">
        <v>0.153</v>
      </c>
      <c r="E48" s="2">
        <v>0.45419999999999999</v>
      </c>
      <c r="F48" s="2">
        <v>0.29649999999999999</v>
      </c>
      <c r="G48" s="2">
        <v>5.67E-2</v>
      </c>
      <c r="H48" s="2">
        <v>0.40710000000000002</v>
      </c>
      <c r="I48" s="43">
        <v>0.64700000000000002</v>
      </c>
      <c r="J48" s="2">
        <v>0.21879999999999999</v>
      </c>
      <c r="K48" s="2">
        <v>0.1104</v>
      </c>
      <c r="L48" s="2">
        <v>0.6966</v>
      </c>
      <c r="M48" s="2">
        <v>0.65269999999999995</v>
      </c>
      <c r="N48" s="2">
        <v>4.0300000000000002E-2</v>
      </c>
      <c r="O48" s="2">
        <v>0.63560000000000005</v>
      </c>
      <c r="Q48" s="66" t="s">
        <v>18</v>
      </c>
      <c r="R48" s="66" t="s">
        <v>182</v>
      </c>
      <c r="S48" s="66" t="s">
        <v>155</v>
      </c>
      <c r="T48" s="66">
        <v>2000</v>
      </c>
      <c r="U48" s="66">
        <v>0.23799999999999999</v>
      </c>
      <c r="V48" s="66">
        <v>93.548000000000002</v>
      </c>
      <c r="W48" s="66">
        <v>0.39500000000000002</v>
      </c>
      <c r="X48" s="66">
        <v>100</v>
      </c>
      <c r="Y48" s="66">
        <v>0.38700000000000001</v>
      </c>
      <c r="Z48" s="66">
        <v>100</v>
      </c>
      <c r="AA48" s="66">
        <v>0.312</v>
      </c>
      <c r="AB48" s="66">
        <v>100</v>
      </c>
      <c r="AC48" s="66">
        <v>0.42</v>
      </c>
      <c r="AD48" s="66">
        <v>100</v>
      </c>
      <c r="AE48" s="66">
        <v>0.28399999999999997</v>
      </c>
      <c r="AF48" s="66">
        <v>100</v>
      </c>
      <c r="AG48" s="66">
        <v>0.11600000000000001</v>
      </c>
      <c r="AH48" s="66">
        <v>100</v>
      </c>
      <c r="AI48" s="66">
        <v>0.10299999999999999</v>
      </c>
      <c r="AJ48" s="66">
        <v>100</v>
      </c>
      <c r="AK48" s="66">
        <v>0.16500000000000001</v>
      </c>
      <c r="AL48" s="66">
        <v>100</v>
      </c>
      <c r="AM48" s="66">
        <v>9.1999999999999998E-2</v>
      </c>
      <c r="AN48" s="66">
        <v>100</v>
      </c>
      <c r="AO48" s="66">
        <v>0.80400000000000005</v>
      </c>
      <c r="AP48" s="66">
        <v>100</v>
      </c>
      <c r="AQ48" s="66">
        <v>0.54300000000000004</v>
      </c>
      <c r="AR48" s="66">
        <v>100</v>
      </c>
      <c r="AS48" s="66"/>
      <c r="AT48" s="66"/>
      <c r="AU48" s="66"/>
      <c r="AV48" s="66"/>
      <c r="AW48" s="66"/>
      <c r="AX48" s="66"/>
    </row>
    <row r="49" spans="1:50" x14ac:dyDescent="0.25">
      <c r="A49" s="2">
        <v>2011</v>
      </c>
      <c r="B49" s="2">
        <v>1.1655</v>
      </c>
      <c r="C49" s="2">
        <v>1.1588000000000001</v>
      </c>
      <c r="D49" s="2">
        <v>0.16339999999999999</v>
      </c>
      <c r="E49" s="2">
        <v>0.35420000000000001</v>
      </c>
      <c r="F49" s="2">
        <v>0.32940000000000003</v>
      </c>
      <c r="G49" s="2">
        <v>9.1399999999999995E-2</v>
      </c>
      <c r="H49" s="2">
        <v>0.6613</v>
      </c>
      <c r="I49" s="43">
        <v>0.8245173617915873</v>
      </c>
      <c r="J49" s="2">
        <v>0.42109999999999997</v>
      </c>
      <c r="K49" s="2">
        <v>0.24529999999999999</v>
      </c>
      <c r="L49" s="2">
        <v>0.91569999999999996</v>
      </c>
      <c r="M49" s="2">
        <v>0.8891</v>
      </c>
      <c r="N49" s="2">
        <v>5.28E-2</v>
      </c>
      <c r="O49" s="2">
        <v>0.7167</v>
      </c>
      <c r="Q49" s="66" t="s">
        <v>18</v>
      </c>
      <c r="R49" s="66" t="s">
        <v>183</v>
      </c>
      <c r="S49" s="66" t="s">
        <v>184</v>
      </c>
      <c r="T49" s="66">
        <v>1999</v>
      </c>
      <c r="U49" s="66">
        <v>2.66</v>
      </c>
      <c r="V49" s="66">
        <v>100</v>
      </c>
      <c r="W49" s="66">
        <v>0.94799999999999995</v>
      </c>
      <c r="X49" s="66">
        <v>100</v>
      </c>
      <c r="Y49" s="66">
        <v>1.0329999999999999</v>
      </c>
      <c r="Z49" s="66">
        <v>100</v>
      </c>
      <c r="AA49" s="66">
        <v>0.78900000000000003</v>
      </c>
      <c r="AB49" s="66">
        <v>100</v>
      </c>
      <c r="AC49" s="66">
        <v>1.7669999999999999</v>
      </c>
      <c r="AD49" s="66">
        <v>100</v>
      </c>
      <c r="AE49" s="66">
        <v>0.38</v>
      </c>
      <c r="AF49" s="66">
        <v>100</v>
      </c>
      <c r="AG49" s="66">
        <v>1.7589999999999999</v>
      </c>
      <c r="AH49" s="66">
        <v>100</v>
      </c>
      <c r="AI49" s="66">
        <v>1.1160000000000001</v>
      </c>
      <c r="AJ49" s="66">
        <v>100</v>
      </c>
      <c r="AK49" s="66">
        <v>1.323</v>
      </c>
      <c r="AL49" s="66">
        <v>100</v>
      </c>
      <c r="AM49" s="66">
        <v>0.66100000000000003</v>
      </c>
      <c r="AN49" s="66">
        <v>100</v>
      </c>
      <c r="AO49" s="66">
        <v>1.1619999999999999</v>
      </c>
      <c r="AP49" s="66">
        <v>100</v>
      </c>
      <c r="AQ49" s="66">
        <v>1.2370000000000001</v>
      </c>
      <c r="AR49" s="66">
        <v>100</v>
      </c>
      <c r="AS49" s="66"/>
      <c r="AT49" s="66"/>
      <c r="AU49" s="66"/>
      <c r="AV49" s="66"/>
      <c r="AW49" s="66"/>
      <c r="AX49" s="66"/>
    </row>
    <row r="50" spans="1:50" x14ac:dyDescent="0.25">
      <c r="A50" s="2">
        <v>2012</v>
      </c>
      <c r="B50" s="2">
        <v>0.87380000000000002</v>
      </c>
      <c r="C50" s="2">
        <v>0.84319999999999995</v>
      </c>
      <c r="D50" s="2">
        <v>0.11169999999999999</v>
      </c>
      <c r="E50" s="2">
        <v>0.3322</v>
      </c>
      <c r="F50" s="2">
        <v>0.19700000000000001</v>
      </c>
      <c r="G50" s="2">
        <v>6.0600000000000001E-2</v>
      </c>
      <c r="H50" s="2">
        <v>0.52559999999999996</v>
      </c>
      <c r="I50" s="43">
        <v>0.704636952048728</v>
      </c>
      <c r="J50" s="2">
        <v>0.49669999999999997</v>
      </c>
      <c r="K50" s="2">
        <v>0.2198</v>
      </c>
      <c r="L50" s="2">
        <v>0.72109999999999996</v>
      </c>
      <c r="M50" s="2">
        <v>0.58960000000000001</v>
      </c>
      <c r="N50" s="2">
        <v>3.73E-2</v>
      </c>
      <c r="O50" s="2">
        <v>0.58440000000000003</v>
      </c>
      <c r="Q50" s="66" t="s">
        <v>18</v>
      </c>
      <c r="R50" s="66" t="s">
        <v>183</v>
      </c>
      <c r="S50" s="66" t="s">
        <v>184</v>
      </c>
      <c r="T50" s="66">
        <v>2000</v>
      </c>
      <c r="U50" s="66">
        <v>1.2989999999999999</v>
      </c>
      <c r="V50" s="66">
        <v>93.548000000000002</v>
      </c>
      <c r="W50" s="66">
        <v>1.2070000000000001</v>
      </c>
      <c r="X50" s="66">
        <v>100</v>
      </c>
      <c r="Y50" s="66">
        <v>1.046</v>
      </c>
      <c r="Z50" s="66">
        <v>100</v>
      </c>
      <c r="AA50" s="66">
        <v>1.244</v>
      </c>
      <c r="AB50" s="66">
        <v>100</v>
      </c>
      <c r="AC50" s="66">
        <v>0.98799999999999999</v>
      </c>
      <c r="AD50" s="66">
        <v>100</v>
      </c>
      <c r="AE50" s="66">
        <v>0.89800000000000002</v>
      </c>
      <c r="AF50" s="66">
        <v>100</v>
      </c>
      <c r="AG50" s="66">
        <v>0.219</v>
      </c>
      <c r="AH50" s="66">
        <v>100</v>
      </c>
      <c r="AI50" s="66">
        <v>0.46300000000000002</v>
      </c>
      <c r="AJ50" s="66">
        <v>100</v>
      </c>
      <c r="AK50" s="66">
        <v>0.78200000000000003</v>
      </c>
      <c r="AL50" s="66">
        <v>100</v>
      </c>
      <c r="AM50" s="66">
        <v>0.55300000000000005</v>
      </c>
      <c r="AN50" s="66">
        <v>100</v>
      </c>
      <c r="AO50" s="66">
        <v>1.0960000000000001</v>
      </c>
      <c r="AP50" s="66">
        <v>100</v>
      </c>
      <c r="AQ50" s="66">
        <v>0.83</v>
      </c>
      <c r="AR50" s="66">
        <v>100</v>
      </c>
      <c r="AS50" s="66"/>
      <c r="AT50" s="66"/>
      <c r="AU50" s="66"/>
      <c r="AV50" s="66"/>
      <c r="AW50" s="66"/>
      <c r="AX50" s="66"/>
    </row>
    <row r="51" spans="1:50" x14ac:dyDescent="0.25">
      <c r="Q51" s="66" t="s">
        <v>18</v>
      </c>
      <c r="R51" s="66" t="s">
        <v>183</v>
      </c>
      <c r="S51" s="66" t="s">
        <v>184</v>
      </c>
      <c r="T51" s="66">
        <v>2001</v>
      </c>
      <c r="U51" s="66">
        <v>0.88300000000000001</v>
      </c>
      <c r="V51" s="66">
        <v>100</v>
      </c>
      <c r="W51" s="66">
        <v>0.82199999999999995</v>
      </c>
      <c r="X51" s="66">
        <v>100</v>
      </c>
      <c r="Y51" s="66">
        <v>0.77900000000000003</v>
      </c>
      <c r="Z51" s="66">
        <v>100</v>
      </c>
      <c r="AA51" s="66">
        <v>0.28899999999999998</v>
      </c>
      <c r="AB51" s="66">
        <v>100</v>
      </c>
      <c r="AC51" s="66">
        <v>0.3</v>
      </c>
      <c r="AD51" s="66">
        <v>100</v>
      </c>
      <c r="AE51" s="66">
        <v>0.79200000000000004</v>
      </c>
      <c r="AF51" s="66">
        <v>96.667000000000002</v>
      </c>
      <c r="AG51" s="66">
        <v>0.71899999999999997</v>
      </c>
      <c r="AH51" s="66">
        <v>100</v>
      </c>
      <c r="AI51" s="66">
        <v>0.99399999999999999</v>
      </c>
      <c r="AJ51" s="66">
        <v>100</v>
      </c>
      <c r="AK51" s="66">
        <v>1.4139999999999999</v>
      </c>
      <c r="AL51" s="66">
        <v>100</v>
      </c>
      <c r="AM51" s="66">
        <v>0.47899999999999998</v>
      </c>
      <c r="AN51" s="66">
        <v>100</v>
      </c>
      <c r="AO51" s="66">
        <v>1.111</v>
      </c>
      <c r="AP51" s="66">
        <v>100</v>
      </c>
      <c r="AQ51" s="66">
        <v>0.73299999999999998</v>
      </c>
      <c r="AR51" s="66">
        <v>100</v>
      </c>
      <c r="AS51" s="66"/>
      <c r="AT51" s="66"/>
      <c r="AU51" s="66"/>
      <c r="AV51" s="66"/>
      <c r="AW51" s="66"/>
      <c r="AX51" s="66"/>
    </row>
    <row r="52" spans="1:50" x14ac:dyDescent="0.25">
      <c r="A52" s="100" t="s">
        <v>137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66" t="s">
        <v>18</v>
      </c>
      <c r="R52" s="66" t="s">
        <v>183</v>
      </c>
      <c r="S52" s="66" t="s">
        <v>184</v>
      </c>
      <c r="T52" s="66">
        <v>2002</v>
      </c>
      <c r="U52" s="66">
        <v>1.042</v>
      </c>
      <c r="V52" s="66">
        <v>100</v>
      </c>
      <c r="W52" s="66">
        <v>0.79600000000000004</v>
      </c>
      <c r="X52" s="66">
        <v>100</v>
      </c>
      <c r="Y52" s="66">
        <v>1.0629999999999999</v>
      </c>
      <c r="Z52" s="66">
        <v>96.774000000000001</v>
      </c>
      <c r="AA52" s="66">
        <v>0.97799999999999998</v>
      </c>
      <c r="AB52" s="66">
        <v>90</v>
      </c>
      <c r="AC52" s="66">
        <v>0.41599999999999998</v>
      </c>
      <c r="AD52" s="66">
        <v>100</v>
      </c>
      <c r="AE52" s="66">
        <v>0.66700000000000004</v>
      </c>
      <c r="AF52" s="66">
        <v>100</v>
      </c>
      <c r="AG52" s="66">
        <v>0.61699999999999999</v>
      </c>
      <c r="AH52" s="66">
        <v>96.774000000000001</v>
      </c>
      <c r="AI52" s="66">
        <v>0.66700000000000004</v>
      </c>
      <c r="AJ52" s="66">
        <v>96.774000000000001</v>
      </c>
      <c r="AK52" s="66">
        <v>0.82699999999999996</v>
      </c>
      <c r="AL52" s="66">
        <v>100</v>
      </c>
      <c r="AM52" s="66">
        <v>0.752</v>
      </c>
      <c r="AN52" s="66">
        <v>93.548000000000002</v>
      </c>
      <c r="AO52" s="66">
        <v>0.73</v>
      </c>
      <c r="AP52" s="66">
        <v>100</v>
      </c>
      <c r="AQ52" s="66">
        <v>0.42599999999999999</v>
      </c>
      <c r="AR52" s="66">
        <v>100</v>
      </c>
      <c r="AS52" s="66"/>
      <c r="AT52" s="66"/>
      <c r="AU52" s="66"/>
      <c r="AV52" s="66"/>
      <c r="AW52" s="66"/>
      <c r="AX52" s="66"/>
    </row>
    <row r="53" spans="1:50" x14ac:dyDescent="0.25">
      <c r="B53" s="2" t="s">
        <v>28</v>
      </c>
      <c r="C53" s="2" t="s">
        <v>30</v>
      </c>
      <c r="D53" s="2" t="s">
        <v>45</v>
      </c>
      <c r="E53" s="2" t="s">
        <v>46</v>
      </c>
      <c r="F53" s="2" t="s">
        <v>47</v>
      </c>
      <c r="G53" s="2" t="s">
        <v>48</v>
      </c>
      <c r="H53" s="2" t="s">
        <v>63</v>
      </c>
      <c r="I53" s="2" t="s">
        <v>72</v>
      </c>
      <c r="J53" s="2" t="s">
        <v>81</v>
      </c>
      <c r="K53" s="2" t="s">
        <v>84</v>
      </c>
      <c r="L53" s="2" t="s">
        <v>87</v>
      </c>
      <c r="M53" s="2" t="s">
        <v>136</v>
      </c>
      <c r="N53" s="2" t="s">
        <v>98</v>
      </c>
      <c r="O53" s="2" t="s">
        <v>100</v>
      </c>
      <c r="Q53" s="66" t="s">
        <v>18</v>
      </c>
      <c r="R53" s="66" t="s">
        <v>183</v>
      </c>
      <c r="S53" s="66" t="s">
        <v>184</v>
      </c>
      <c r="T53" s="66">
        <v>2003</v>
      </c>
      <c r="U53" s="66">
        <v>0.73499999999999999</v>
      </c>
      <c r="V53" s="66">
        <v>100</v>
      </c>
      <c r="W53" s="66">
        <v>1.484</v>
      </c>
      <c r="X53" s="66">
        <v>100</v>
      </c>
      <c r="Y53" s="66">
        <v>2.0609999999999999</v>
      </c>
      <c r="Z53" s="66">
        <v>93.548000000000002</v>
      </c>
      <c r="AA53" s="66">
        <v>0.95399999999999996</v>
      </c>
      <c r="AB53" s="66">
        <v>100</v>
      </c>
      <c r="AC53" s="66">
        <v>0.76800000000000002</v>
      </c>
      <c r="AD53" s="66">
        <v>100</v>
      </c>
      <c r="AE53" s="66">
        <v>0.71799999999999997</v>
      </c>
      <c r="AF53" s="66">
        <v>100</v>
      </c>
      <c r="AG53" s="66">
        <v>0.54700000000000004</v>
      </c>
      <c r="AH53" s="66">
        <v>100</v>
      </c>
      <c r="AI53" s="66">
        <v>0.86699999999999999</v>
      </c>
      <c r="AJ53" s="66">
        <v>100</v>
      </c>
      <c r="AK53" s="66">
        <v>0.78500000000000003</v>
      </c>
      <c r="AL53" s="66">
        <v>100</v>
      </c>
      <c r="AM53" s="66">
        <v>0.73899999999999999</v>
      </c>
      <c r="AN53" s="66">
        <v>100</v>
      </c>
      <c r="AO53" s="66">
        <v>0.85799999999999998</v>
      </c>
      <c r="AP53" s="66">
        <v>100</v>
      </c>
      <c r="AQ53" s="66">
        <v>0.83899999999999997</v>
      </c>
      <c r="AR53" s="66">
        <v>100</v>
      </c>
      <c r="AS53" s="66"/>
      <c r="AT53" s="66"/>
      <c r="AU53" s="66"/>
      <c r="AV53" s="66"/>
      <c r="AW53" s="66"/>
      <c r="AX53" s="66"/>
    </row>
    <row r="54" spans="1:50" x14ac:dyDescent="0.25">
      <c r="A54" s="2">
        <v>1990</v>
      </c>
      <c r="B54" s="2">
        <v>0.98299999999999998</v>
      </c>
      <c r="C54" s="2">
        <v>0.80179999999999996</v>
      </c>
      <c r="D54" s="2">
        <v>8.9899999999999994E-2</v>
      </c>
      <c r="E54" s="2">
        <v>0.30649999999999999</v>
      </c>
      <c r="F54" s="2">
        <v>0.22939999999999999</v>
      </c>
      <c r="G54" s="2">
        <v>4.0800000000000003E-2</v>
      </c>
      <c r="H54" s="2">
        <v>0.80310000000000004</v>
      </c>
      <c r="I54" s="43">
        <v>0.4610221258641205</v>
      </c>
      <c r="J54" s="2">
        <v>0.248</v>
      </c>
      <c r="K54" s="2">
        <v>8.3000000000000004E-2</v>
      </c>
      <c r="L54" s="41">
        <v>-999.9</v>
      </c>
      <c r="M54" s="2">
        <v>0.4677</v>
      </c>
      <c r="N54" s="2">
        <v>3.8199999999999998E-2</v>
      </c>
      <c r="O54" s="2">
        <v>0.60760000000000003</v>
      </c>
      <c r="Q54" s="66" t="s">
        <v>18</v>
      </c>
      <c r="R54" s="66" t="s">
        <v>183</v>
      </c>
      <c r="S54" s="66" t="s">
        <v>184</v>
      </c>
      <c r="T54" s="66">
        <v>2004</v>
      </c>
      <c r="U54" s="66">
        <v>0.92200000000000004</v>
      </c>
      <c r="V54" s="66">
        <v>100</v>
      </c>
      <c r="W54" s="66">
        <v>0.94299999999999995</v>
      </c>
      <c r="X54" s="66">
        <v>96.552000000000007</v>
      </c>
      <c r="Y54" s="66">
        <v>1.0469999999999999</v>
      </c>
      <c r="Z54" s="66">
        <v>100</v>
      </c>
      <c r="AA54" s="66">
        <v>1.0069999999999999</v>
      </c>
      <c r="AB54" s="66">
        <v>100</v>
      </c>
      <c r="AC54" s="66">
        <v>0.69199999999999995</v>
      </c>
      <c r="AD54" s="66">
        <v>100</v>
      </c>
      <c r="AE54" s="66">
        <v>0.61499999999999999</v>
      </c>
      <c r="AF54" s="66">
        <v>100</v>
      </c>
      <c r="AG54" s="66">
        <v>0.503</v>
      </c>
      <c r="AH54" s="66">
        <v>100</v>
      </c>
      <c r="AI54" s="66">
        <v>0.53100000000000003</v>
      </c>
      <c r="AJ54" s="66">
        <v>100</v>
      </c>
      <c r="AK54" s="66">
        <v>0.65500000000000003</v>
      </c>
      <c r="AL54" s="66">
        <v>100</v>
      </c>
      <c r="AM54" s="66">
        <v>0.8</v>
      </c>
      <c r="AN54" s="66">
        <v>100</v>
      </c>
      <c r="AO54" s="66">
        <v>0.70899999999999996</v>
      </c>
      <c r="AP54" s="66">
        <v>100</v>
      </c>
      <c r="AQ54" s="66">
        <v>0.96599999999999997</v>
      </c>
      <c r="AR54" s="66">
        <v>100</v>
      </c>
      <c r="AS54" s="66"/>
      <c r="AT54" s="66"/>
      <c r="AU54" s="66"/>
      <c r="AV54" s="66"/>
      <c r="AW54" s="66"/>
      <c r="AX54" s="66"/>
    </row>
    <row r="55" spans="1:50" x14ac:dyDescent="0.25">
      <c r="A55" s="2">
        <v>1991</v>
      </c>
      <c r="B55" s="2">
        <v>0.90549999999999997</v>
      </c>
      <c r="C55" s="2">
        <v>0.93179999999999996</v>
      </c>
      <c r="D55" s="2">
        <v>0.1111</v>
      </c>
      <c r="E55" s="2">
        <v>0.42020000000000002</v>
      </c>
      <c r="F55" s="2">
        <v>0.30809999999999998</v>
      </c>
      <c r="G55" s="2">
        <v>4.8099999999999997E-2</v>
      </c>
      <c r="H55" s="2">
        <v>0.95569999999999999</v>
      </c>
      <c r="I55" s="43">
        <v>0.61888786329311452</v>
      </c>
      <c r="J55" s="2">
        <v>0.23910000000000001</v>
      </c>
      <c r="K55" s="2">
        <v>7.5399999999999995E-2</v>
      </c>
      <c r="L55" s="2">
        <v>0.88429999999999997</v>
      </c>
      <c r="M55" s="2">
        <v>0.53500000000000003</v>
      </c>
      <c r="N55" s="2">
        <v>3.6499999999999998E-2</v>
      </c>
      <c r="O55" s="2">
        <v>0.57069999999999999</v>
      </c>
      <c r="Q55" s="66" t="s">
        <v>18</v>
      </c>
      <c r="R55" s="66" t="s">
        <v>183</v>
      </c>
      <c r="S55" s="66" t="s">
        <v>184</v>
      </c>
      <c r="T55" s="66">
        <v>2005</v>
      </c>
      <c r="U55" s="66">
        <v>0.65700000000000003</v>
      </c>
      <c r="V55" s="66">
        <v>100</v>
      </c>
      <c r="W55" s="66">
        <v>0.998</v>
      </c>
      <c r="X55" s="66">
        <v>96.429000000000002</v>
      </c>
      <c r="Y55" s="66">
        <v>1.2989999999999999</v>
      </c>
      <c r="Z55" s="66">
        <v>96.774000000000001</v>
      </c>
      <c r="AA55" s="66">
        <v>1.2609999999999999</v>
      </c>
      <c r="AB55" s="66">
        <v>100</v>
      </c>
      <c r="AC55" s="66">
        <v>1.161</v>
      </c>
      <c r="AD55" s="66">
        <v>100</v>
      </c>
      <c r="AE55" s="66">
        <v>1.026</v>
      </c>
      <c r="AF55" s="66">
        <v>53.332999999999998</v>
      </c>
      <c r="AG55" s="66">
        <v>0.78300000000000003</v>
      </c>
      <c r="AH55" s="66">
        <v>96.774000000000001</v>
      </c>
      <c r="AI55" s="66">
        <v>0.76200000000000001</v>
      </c>
      <c r="AJ55" s="66">
        <v>87.096999999999994</v>
      </c>
      <c r="AK55" s="66">
        <v>0.76900000000000002</v>
      </c>
      <c r="AL55" s="66">
        <v>90</v>
      </c>
      <c r="AM55" s="66">
        <v>1.214</v>
      </c>
      <c r="AN55" s="66">
        <v>93.548000000000002</v>
      </c>
      <c r="AO55" s="66">
        <v>1.484</v>
      </c>
      <c r="AP55" s="66">
        <v>100</v>
      </c>
      <c r="AQ55" s="66">
        <v>0.879</v>
      </c>
      <c r="AR55" s="66">
        <v>100</v>
      </c>
      <c r="AS55" s="66"/>
      <c r="AT55" s="66"/>
      <c r="AU55" s="66"/>
      <c r="AV55" s="66"/>
      <c r="AW55" s="66"/>
      <c r="AX55" s="66"/>
    </row>
    <row r="56" spans="1:50" x14ac:dyDescent="0.25">
      <c r="A56" s="2">
        <v>1992</v>
      </c>
      <c r="B56" s="2">
        <v>0.88639999999999997</v>
      </c>
      <c r="C56" s="2">
        <v>0.82930000000000004</v>
      </c>
      <c r="D56" s="2">
        <v>0.10730000000000001</v>
      </c>
      <c r="E56" s="2">
        <v>0.37580000000000002</v>
      </c>
      <c r="F56" s="2">
        <v>0.33829999999999999</v>
      </c>
      <c r="G56" s="2">
        <v>5.6899999999999999E-2</v>
      </c>
      <c r="H56" s="2">
        <v>0.59099999999999997</v>
      </c>
      <c r="I56" s="43">
        <v>0.57567041343292291</v>
      </c>
      <c r="J56" s="2">
        <v>0.22420000000000001</v>
      </c>
      <c r="K56" s="2">
        <v>8.7999999999999995E-2</v>
      </c>
      <c r="L56" s="2">
        <v>0.50639999999999996</v>
      </c>
      <c r="M56" s="2">
        <v>0.46389999999999998</v>
      </c>
      <c r="N56" s="2">
        <v>5.3199999999999997E-2</v>
      </c>
      <c r="O56" s="2">
        <v>0.56000000000000005</v>
      </c>
      <c r="Q56" s="66" t="s">
        <v>18</v>
      </c>
      <c r="R56" s="66" t="s">
        <v>183</v>
      </c>
      <c r="S56" s="66" t="s">
        <v>184</v>
      </c>
      <c r="T56" s="66">
        <v>2006</v>
      </c>
      <c r="U56" s="66">
        <v>0.79500000000000004</v>
      </c>
      <c r="V56" s="66">
        <v>100</v>
      </c>
      <c r="W56" s="66">
        <v>1.1220000000000001</v>
      </c>
      <c r="X56" s="66">
        <v>100</v>
      </c>
      <c r="Y56" s="66">
        <v>1.3620000000000001</v>
      </c>
      <c r="Z56" s="66">
        <v>100</v>
      </c>
      <c r="AA56" s="66">
        <v>0.86899999999999999</v>
      </c>
      <c r="AB56" s="66">
        <v>100</v>
      </c>
      <c r="AC56" s="66">
        <v>0.60699999999999998</v>
      </c>
      <c r="AD56" s="66">
        <v>100</v>
      </c>
      <c r="AE56" s="66">
        <v>0.86899999999999999</v>
      </c>
      <c r="AF56" s="66">
        <v>100</v>
      </c>
      <c r="AG56" s="66">
        <v>0.63600000000000001</v>
      </c>
      <c r="AH56" s="66">
        <v>96.774000000000001</v>
      </c>
      <c r="AI56" s="66">
        <v>0.68700000000000006</v>
      </c>
      <c r="AJ56" s="66">
        <v>96.774000000000001</v>
      </c>
      <c r="AK56" s="66">
        <v>1.246</v>
      </c>
      <c r="AL56" s="66">
        <v>93.332999999999998</v>
      </c>
      <c r="AM56" s="66">
        <v>1.5780000000000001</v>
      </c>
      <c r="AN56" s="66">
        <v>90.322999999999993</v>
      </c>
      <c r="AO56" s="66">
        <v>0.998</v>
      </c>
      <c r="AP56" s="66">
        <v>83.332999999999998</v>
      </c>
      <c r="AQ56" s="66">
        <v>0.90300000000000002</v>
      </c>
      <c r="AR56" s="66">
        <v>100</v>
      </c>
      <c r="AS56" s="66"/>
      <c r="AT56" s="66"/>
      <c r="AU56" s="66"/>
      <c r="AV56" s="66"/>
      <c r="AW56" s="66"/>
      <c r="AX56" s="66"/>
    </row>
    <row r="57" spans="1:50" x14ac:dyDescent="0.25">
      <c r="A57" s="2">
        <v>1993</v>
      </c>
      <c r="B57" s="2">
        <v>0.63959999999999995</v>
      </c>
      <c r="C57" s="2">
        <v>0.65549999999999997</v>
      </c>
      <c r="D57" s="2">
        <v>6.88E-2</v>
      </c>
      <c r="E57" s="2">
        <v>0.29430000000000001</v>
      </c>
      <c r="F57" s="2">
        <v>0.19220000000000001</v>
      </c>
      <c r="G57" s="2">
        <v>3.1699999999999999E-2</v>
      </c>
      <c r="H57" s="2">
        <v>0.59099999999999997</v>
      </c>
      <c r="I57" s="43">
        <v>0.63328936635968802</v>
      </c>
      <c r="J57" s="2">
        <v>0.1457</v>
      </c>
      <c r="K57" s="2">
        <v>7.0699999999999999E-2</v>
      </c>
      <c r="L57" s="2">
        <v>0.43659999999999999</v>
      </c>
      <c r="M57" s="2">
        <v>0.43790000000000001</v>
      </c>
      <c r="N57" s="2">
        <v>2.81E-2</v>
      </c>
      <c r="O57" s="2">
        <v>0.43540000000000001</v>
      </c>
      <c r="Q57" s="66" t="s">
        <v>18</v>
      </c>
      <c r="R57" s="66" t="s">
        <v>183</v>
      </c>
      <c r="S57" s="66" t="s">
        <v>184</v>
      </c>
      <c r="T57" s="66">
        <v>2007</v>
      </c>
      <c r="U57" s="66">
        <v>0.56799999999999995</v>
      </c>
      <c r="V57" s="66">
        <v>100</v>
      </c>
      <c r="W57" s="66">
        <v>1.3220000000000001</v>
      </c>
      <c r="X57" s="66">
        <v>96.429000000000002</v>
      </c>
      <c r="Y57" s="66">
        <v>1.794</v>
      </c>
      <c r="Z57" s="66">
        <v>96.774000000000001</v>
      </c>
      <c r="AA57" s="66">
        <v>1.349</v>
      </c>
      <c r="AB57" s="66">
        <v>100</v>
      </c>
      <c r="AC57" s="66">
        <v>0.69099999999999995</v>
      </c>
      <c r="AD57" s="66">
        <v>100</v>
      </c>
      <c r="AE57" s="66">
        <v>0.44900000000000001</v>
      </c>
      <c r="AF57" s="66">
        <v>100</v>
      </c>
      <c r="AG57" s="66">
        <v>0.35699999999999998</v>
      </c>
      <c r="AH57" s="66">
        <v>100</v>
      </c>
      <c r="AI57" s="66">
        <v>0.32</v>
      </c>
      <c r="AJ57" s="66">
        <v>100</v>
      </c>
      <c r="AK57" s="66">
        <v>0.16</v>
      </c>
      <c r="AL57" s="66">
        <v>66.667000000000002</v>
      </c>
      <c r="AM57" s="66">
        <v>0.74099999999999999</v>
      </c>
      <c r="AN57" s="66">
        <v>90.322999999999993</v>
      </c>
      <c r="AO57" s="66">
        <v>1.0449999999999999</v>
      </c>
      <c r="AP57" s="66">
        <v>70</v>
      </c>
      <c r="AQ57" s="66">
        <v>0.67600000000000005</v>
      </c>
      <c r="AR57" s="66">
        <v>100</v>
      </c>
      <c r="AS57" s="66"/>
      <c r="AT57" s="66"/>
      <c r="AU57" s="66"/>
      <c r="AV57" s="66"/>
      <c r="AW57" s="66"/>
      <c r="AX57" s="66"/>
    </row>
    <row r="58" spans="1:50" x14ac:dyDescent="0.25">
      <c r="A58" s="2">
        <v>1994</v>
      </c>
      <c r="B58" s="2">
        <v>0.83520000000000005</v>
      </c>
      <c r="C58" s="2">
        <v>0.78190000000000004</v>
      </c>
      <c r="D58" s="2">
        <v>8.2400000000000001E-2</v>
      </c>
      <c r="E58" s="2">
        <v>0.37009999999999998</v>
      </c>
      <c r="F58" s="2">
        <v>0.24729999999999999</v>
      </c>
      <c r="G58" s="2">
        <v>4.4900000000000002E-2</v>
      </c>
      <c r="H58" s="2">
        <v>0.50519999999999998</v>
      </c>
      <c r="I58" s="43">
        <v>0.74510759333333343</v>
      </c>
      <c r="J58" s="2">
        <v>0.3054</v>
      </c>
      <c r="K58" s="2">
        <v>0.11899999999999999</v>
      </c>
      <c r="L58" s="2">
        <v>0.50800000000000001</v>
      </c>
      <c r="M58" s="2">
        <v>0.52539999999999998</v>
      </c>
      <c r="N58" s="2">
        <v>4.5100000000000001E-2</v>
      </c>
      <c r="O58" s="2">
        <v>0.46939999999999998</v>
      </c>
      <c r="Q58" s="66" t="s">
        <v>18</v>
      </c>
      <c r="R58" s="66" t="s">
        <v>183</v>
      </c>
      <c r="S58" s="66" t="s">
        <v>184</v>
      </c>
      <c r="T58" s="66">
        <v>2008</v>
      </c>
      <c r="U58" s="66">
        <v>0.88900000000000001</v>
      </c>
      <c r="V58" s="66">
        <v>100</v>
      </c>
      <c r="W58" s="66">
        <v>1.385</v>
      </c>
      <c r="X58" s="66">
        <v>100</v>
      </c>
      <c r="Y58" s="66">
        <v>1.482</v>
      </c>
      <c r="Z58" s="66">
        <v>25.806000000000001</v>
      </c>
      <c r="AA58" s="66">
        <v>1.169</v>
      </c>
      <c r="AB58" s="66">
        <v>90</v>
      </c>
      <c r="AC58" s="66">
        <v>0.64400000000000002</v>
      </c>
      <c r="AD58" s="66">
        <v>100</v>
      </c>
      <c r="AE58" s="66">
        <v>0.66500000000000004</v>
      </c>
      <c r="AF58" s="66">
        <v>96.667000000000002</v>
      </c>
      <c r="AG58" s="66">
        <v>0.503</v>
      </c>
      <c r="AH58" s="66">
        <v>100</v>
      </c>
      <c r="AI58" s="66">
        <v>0.58299999999999996</v>
      </c>
      <c r="AJ58" s="66">
        <v>100</v>
      </c>
      <c r="AK58" s="66">
        <v>0.57999999999999996</v>
      </c>
      <c r="AL58" s="66">
        <v>96.667000000000002</v>
      </c>
      <c r="AM58" s="66">
        <v>1.1479999999999999</v>
      </c>
      <c r="AN58" s="66">
        <v>100</v>
      </c>
      <c r="AO58" s="66">
        <v>0.93</v>
      </c>
      <c r="AP58" s="66">
        <v>96.667000000000002</v>
      </c>
      <c r="AQ58" s="66">
        <v>0.65200000000000002</v>
      </c>
      <c r="AR58" s="66">
        <v>100</v>
      </c>
      <c r="AS58" s="66"/>
      <c r="AT58" s="66"/>
      <c r="AU58" s="66"/>
      <c r="AV58" s="66"/>
      <c r="AW58" s="66"/>
      <c r="AX58" s="66"/>
    </row>
    <row r="59" spans="1:50" x14ac:dyDescent="0.25">
      <c r="A59" s="2">
        <v>1995</v>
      </c>
      <c r="B59" s="2">
        <v>0.70230000000000004</v>
      </c>
      <c r="C59" s="2">
        <v>0.82630000000000003</v>
      </c>
      <c r="D59" s="2">
        <v>8.7999999999999995E-2</v>
      </c>
      <c r="E59" s="2">
        <v>0.32750000000000001</v>
      </c>
      <c r="F59" s="2">
        <v>0.22140000000000001</v>
      </c>
      <c r="G59" s="2">
        <v>4.4299999999999999E-2</v>
      </c>
      <c r="H59" s="2">
        <v>0.52059999999999995</v>
      </c>
      <c r="I59" s="43">
        <v>0.43236555333333343</v>
      </c>
      <c r="J59" s="2">
        <v>0.2969</v>
      </c>
      <c r="K59" s="2">
        <v>0.15540000000000001</v>
      </c>
      <c r="L59" s="2">
        <v>0.50239999999999996</v>
      </c>
      <c r="M59" s="2">
        <v>0.50729999999999997</v>
      </c>
      <c r="N59" s="2">
        <v>4.6100000000000002E-2</v>
      </c>
      <c r="O59" s="2">
        <v>0.45569999999999999</v>
      </c>
      <c r="Q59" s="66" t="s">
        <v>18</v>
      </c>
      <c r="R59" s="66" t="s">
        <v>183</v>
      </c>
      <c r="S59" s="66" t="s">
        <v>184</v>
      </c>
      <c r="T59" s="66">
        <v>2009</v>
      </c>
      <c r="U59" s="66">
        <v>1.087</v>
      </c>
      <c r="V59" s="66">
        <v>96.774000000000001</v>
      </c>
      <c r="W59" s="66">
        <v>0.68100000000000005</v>
      </c>
      <c r="X59" s="66">
        <v>96.429000000000002</v>
      </c>
      <c r="Y59" s="66">
        <v>0.72599999999999998</v>
      </c>
      <c r="Z59" s="66">
        <v>100</v>
      </c>
      <c r="AA59" s="66">
        <v>1.2509999999999999</v>
      </c>
      <c r="AB59" s="66">
        <v>100</v>
      </c>
      <c r="AC59" s="66">
        <v>0.52100000000000002</v>
      </c>
      <c r="AD59" s="66">
        <v>64.516000000000005</v>
      </c>
      <c r="AE59" s="66">
        <v>-9999.99</v>
      </c>
      <c r="AF59" s="66">
        <v>0</v>
      </c>
      <c r="AG59" s="66">
        <v>0.41</v>
      </c>
      <c r="AH59" s="66">
        <v>96.774000000000001</v>
      </c>
      <c r="AI59" s="66">
        <v>0.47</v>
      </c>
      <c r="AJ59" s="66">
        <v>100</v>
      </c>
      <c r="AK59" s="66">
        <v>0.752</v>
      </c>
      <c r="AL59" s="66">
        <v>100</v>
      </c>
      <c r="AM59" s="66">
        <v>0.77500000000000002</v>
      </c>
      <c r="AN59" s="66">
        <v>100</v>
      </c>
      <c r="AO59" s="66">
        <v>0.67800000000000005</v>
      </c>
      <c r="AP59" s="66">
        <v>100</v>
      </c>
      <c r="AQ59" s="66">
        <v>0.80300000000000005</v>
      </c>
      <c r="AR59" s="66">
        <v>100</v>
      </c>
      <c r="AS59" s="66"/>
      <c r="AT59" s="66"/>
      <c r="AU59" s="66"/>
      <c r="AV59" s="66"/>
      <c r="AW59" s="66"/>
      <c r="AX59" s="66"/>
    </row>
    <row r="60" spans="1:50" x14ac:dyDescent="0.25">
      <c r="A60" s="2">
        <v>1996</v>
      </c>
      <c r="B60" s="2">
        <v>0.89629999999999999</v>
      </c>
      <c r="C60" s="2">
        <v>0.82089999999999996</v>
      </c>
      <c r="D60" s="2">
        <v>9.5600000000000004E-2</v>
      </c>
      <c r="E60" s="2">
        <v>0.40899999999999997</v>
      </c>
      <c r="F60" s="2">
        <v>0.2661</v>
      </c>
      <c r="G60" s="2">
        <v>5.4300000000000001E-2</v>
      </c>
      <c r="H60" s="41">
        <v>-999.9</v>
      </c>
      <c r="I60" s="43">
        <v>0.57590985817605278</v>
      </c>
      <c r="J60" s="2">
        <v>0.31280000000000002</v>
      </c>
      <c r="K60" s="2">
        <v>0.1048</v>
      </c>
      <c r="L60" s="2">
        <v>0.52780000000000005</v>
      </c>
      <c r="M60" s="2">
        <v>0.5837</v>
      </c>
      <c r="N60" s="2">
        <v>5.8299999999999998E-2</v>
      </c>
      <c r="O60" s="2">
        <v>0.5675</v>
      </c>
      <c r="Q60" s="66" t="s">
        <v>18</v>
      </c>
      <c r="R60" s="66" t="s">
        <v>183</v>
      </c>
      <c r="S60" s="66" t="s">
        <v>184</v>
      </c>
      <c r="T60" s="66">
        <v>2010</v>
      </c>
      <c r="U60" s="66">
        <v>1.127</v>
      </c>
      <c r="V60" s="66">
        <v>96.774000000000001</v>
      </c>
      <c r="W60" s="66">
        <v>1.1200000000000001</v>
      </c>
      <c r="X60" s="66">
        <v>100</v>
      </c>
      <c r="Y60" s="66">
        <v>1.038</v>
      </c>
      <c r="Z60" s="66">
        <v>96.774000000000001</v>
      </c>
      <c r="AA60" s="66">
        <v>1.0429999999999999</v>
      </c>
      <c r="AB60" s="66">
        <v>96.667000000000002</v>
      </c>
      <c r="AC60" s="66">
        <v>0.67700000000000005</v>
      </c>
      <c r="AD60" s="66">
        <v>96.774000000000001</v>
      </c>
      <c r="AE60" s="66">
        <v>0.47699999999999998</v>
      </c>
      <c r="AF60" s="66">
        <v>96.667000000000002</v>
      </c>
      <c r="AG60" s="66">
        <v>0.68500000000000005</v>
      </c>
      <c r="AH60" s="66">
        <v>96.774000000000001</v>
      </c>
      <c r="AI60" s="66">
        <v>0.52400000000000002</v>
      </c>
      <c r="AJ60" s="66">
        <v>80.644999999999996</v>
      </c>
      <c r="AK60" s="66">
        <v>0.69799999999999995</v>
      </c>
      <c r="AL60" s="66">
        <v>100</v>
      </c>
      <c r="AM60" s="66">
        <v>1.2430000000000001</v>
      </c>
      <c r="AN60" s="66">
        <v>100</v>
      </c>
      <c r="AO60" s="66">
        <v>0.86199999999999999</v>
      </c>
      <c r="AP60" s="66">
        <v>100</v>
      </c>
      <c r="AQ60" s="66">
        <v>1.028</v>
      </c>
      <c r="AR60" s="66">
        <v>100</v>
      </c>
      <c r="AS60" s="66"/>
      <c r="AT60" s="66"/>
      <c r="AU60" s="66"/>
      <c r="AV60" s="66"/>
      <c r="AW60" s="66"/>
      <c r="AX60" s="66"/>
    </row>
    <row r="61" spans="1:50" x14ac:dyDescent="0.25">
      <c r="A61" s="2">
        <v>1997</v>
      </c>
      <c r="B61" s="2">
        <v>0.65790000000000004</v>
      </c>
      <c r="C61" s="2">
        <v>0.77039999999999997</v>
      </c>
      <c r="D61" s="2">
        <v>0.1119</v>
      </c>
      <c r="E61" s="41">
        <v>-999.9</v>
      </c>
      <c r="F61" s="2">
        <v>0.25119999999999998</v>
      </c>
      <c r="G61" s="2">
        <v>4.9399999999999999E-2</v>
      </c>
      <c r="H61" s="2">
        <v>0.87709999999999999</v>
      </c>
      <c r="I61" s="41">
        <v>-999.9</v>
      </c>
      <c r="J61" s="2">
        <v>0.27860000000000001</v>
      </c>
      <c r="K61" s="2">
        <v>0.1205</v>
      </c>
      <c r="L61" s="2">
        <v>0.4083</v>
      </c>
      <c r="M61" s="2">
        <v>0.46560000000000001</v>
      </c>
      <c r="N61" s="2">
        <v>0.06</v>
      </c>
      <c r="O61" s="2">
        <v>0.41889999999999999</v>
      </c>
      <c r="Q61" s="66" t="s">
        <v>18</v>
      </c>
      <c r="R61" s="66" t="s">
        <v>183</v>
      </c>
      <c r="S61" s="66" t="s">
        <v>184</v>
      </c>
      <c r="T61" s="66">
        <v>2011</v>
      </c>
      <c r="U61" s="66">
        <v>0.94299999999999995</v>
      </c>
      <c r="V61" s="66">
        <v>100</v>
      </c>
      <c r="W61" s="66">
        <v>1.2490000000000001</v>
      </c>
      <c r="X61" s="66">
        <v>100</v>
      </c>
      <c r="Y61" s="66">
        <v>1.6060000000000001</v>
      </c>
      <c r="Z61" s="66">
        <v>100</v>
      </c>
      <c r="AA61" s="66">
        <v>1.1279999999999999</v>
      </c>
      <c r="AB61" s="66">
        <v>100</v>
      </c>
      <c r="AC61" s="66">
        <v>0.78900000000000003</v>
      </c>
      <c r="AD61" s="66">
        <v>93.548000000000002</v>
      </c>
      <c r="AE61" s="66">
        <v>0.59599999999999997</v>
      </c>
      <c r="AF61" s="66">
        <v>100</v>
      </c>
      <c r="AG61" s="66">
        <v>0.438</v>
      </c>
      <c r="AH61" s="66">
        <v>100</v>
      </c>
      <c r="AI61" s="66">
        <v>0.57999999999999996</v>
      </c>
      <c r="AJ61" s="66">
        <v>100</v>
      </c>
      <c r="AK61" s="66">
        <v>1.014</v>
      </c>
      <c r="AL61" s="66">
        <v>100</v>
      </c>
      <c r="AM61" s="66">
        <v>1.022</v>
      </c>
      <c r="AN61" s="66">
        <v>100</v>
      </c>
      <c r="AO61" s="66">
        <v>1.5920000000000001</v>
      </c>
      <c r="AP61" s="66">
        <v>100</v>
      </c>
      <c r="AQ61" s="66">
        <v>0.55100000000000005</v>
      </c>
      <c r="AR61" s="66">
        <v>100</v>
      </c>
      <c r="AS61" s="66"/>
      <c r="AT61" s="66"/>
      <c r="AU61" s="66"/>
      <c r="AV61" s="66"/>
      <c r="AW61" s="66"/>
      <c r="AX61" s="66"/>
    </row>
    <row r="62" spans="1:50" x14ac:dyDescent="0.25">
      <c r="A62" s="2">
        <v>1998</v>
      </c>
      <c r="B62" s="2">
        <v>0.53280000000000005</v>
      </c>
      <c r="C62" s="2">
        <v>0.51880000000000004</v>
      </c>
      <c r="D62" s="2">
        <v>9.6199999999999994E-2</v>
      </c>
      <c r="E62" s="2">
        <v>0.34820000000000001</v>
      </c>
      <c r="F62" s="2">
        <v>0.21260000000000001</v>
      </c>
      <c r="G62" s="2">
        <v>3.61E-2</v>
      </c>
      <c r="H62" s="2">
        <v>0.41849999999999998</v>
      </c>
      <c r="I62" s="41">
        <v>-999.9</v>
      </c>
      <c r="J62" s="2">
        <v>0.1865</v>
      </c>
      <c r="K62" s="2">
        <v>5.3100000000000001E-2</v>
      </c>
      <c r="L62" s="2">
        <v>0.52170000000000005</v>
      </c>
      <c r="M62" s="2">
        <v>0.4133</v>
      </c>
      <c r="N62" s="2">
        <v>3.2300000000000002E-2</v>
      </c>
      <c r="O62" s="2">
        <v>0.41020000000000001</v>
      </c>
      <c r="Q62" s="66" t="s">
        <v>18</v>
      </c>
      <c r="R62" s="66" t="s">
        <v>183</v>
      </c>
      <c r="S62" s="66" t="s">
        <v>184</v>
      </c>
      <c r="T62" s="66">
        <v>2012</v>
      </c>
      <c r="U62" s="66">
        <v>0.76500000000000001</v>
      </c>
      <c r="V62" s="66">
        <v>100</v>
      </c>
      <c r="W62" s="66">
        <v>1.3460000000000001</v>
      </c>
      <c r="X62" s="66">
        <v>100</v>
      </c>
      <c r="Y62" s="66">
        <v>1.609</v>
      </c>
      <c r="Z62" s="66">
        <v>96.774000000000001</v>
      </c>
      <c r="AA62" s="66">
        <v>1.1339999999999999</v>
      </c>
      <c r="AB62" s="66">
        <v>100</v>
      </c>
      <c r="AC62" s="66">
        <v>0.76900000000000002</v>
      </c>
      <c r="AD62" s="66">
        <v>100</v>
      </c>
      <c r="AE62" s="66">
        <v>0.60799999999999998</v>
      </c>
      <c r="AF62" s="66">
        <v>96.667000000000002</v>
      </c>
      <c r="AG62" s="66">
        <v>0.48499999999999999</v>
      </c>
      <c r="AH62" s="66">
        <v>100</v>
      </c>
      <c r="AI62" s="66">
        <v>0.63500000000000001</v>
      </c>
      <c r="AJ62" s="66">
        <v>100</v>
      </c>
      <c r="AK62" s="66">
        <v>0.77500000000000002</v>
      </c>
      <c r="AL62" s="66">
        <v>100</v>
      </c>
      <c r="AM62" s="66">
        <v>1.157</v>
      </c>
      <c r="AN62" s="66">
        <v>100</v>
      </c>
      <c r="AO62" s="66">
        <v>1.1539999999999999</v>
      </c>
      <c r="AP62" s="66">
        <v>100</v>
      </c>
      <c r="AQ62" s="66">
        <v>0.98499999999999999</v>
      </c>
      <c r="AR62" s="66">
        <v>100</v>
      </c>
      <c r="AS62" s="66"/>
      <c r="AT62" s="66"/>
      <c r="AU62" s="66"/>
      <c r="AV62" s="66"/>
      <c r="AW62" s="66"/>
      <c r="AX62" s="66"/>
    </row>
    <row r="63" spans="1:50" x14ac:dyDescent="0.25">
      <c r="A63" s="2">
        <v>1999</v>
      </c>
      <c r="B63" s="2">
        <v>0.59399999999999997</v>
      </c>
      <c r="C63" s="2">
        <v>0.68959999999999999</v>
      </c>
      <c r="D63" s="2">
        <v>0.124</v>
      </c>
      <c r="E63" s="2">
        <v>0.38379999999999997</v>
      </c>
      <c r="F63" s="2">
        <v>0.27429999999999999</v>
      </c>
      <c r="G63" s="2">
        <v>5.4899999999999997E-2</v>
      </c>
      <c r="H63" s="41">
        <v>-999.9</v>
      </c>
      <c r="I63" s="43">
        <v>0.43299999999999994</v>
      </c>
      <c r="J63" s="2">
        <v>0.18870000000000001</v>
      </c>
      <c r="K63" s="2">
        <v>6.2799999999999995E-2</v>
      </c>
      <c r="L63" s="2">
        <v>0.55310000000000004</v>
      </c>
      <c r="M63" s="2">
        <v>0.46689999999999998</v>
      </c>
      <c r="N63" s="2">
        <v>3.9199999999999999E-2</v>
      </c>
      <c r="O63" s="2">
        <v>0.43459999999999999</v>
      </c>
      <c r="Q63" s="66" t="s">
        <v>19</v>
      </c>
      <c r="R63" s="66" t="s">
        <v>140</v>
      </c>
      <c r="S63" s="66" t="s">
        <v>181</v>
      </c>
      <c r="T63" s="66">
        <v>1990</v>
      </c>
      <c r="U63" s="66">
        <v>-9999.99</v>
      </c>
      <c r="V63" s="66">
        <v>0</v>
      </c>
      <c r="W63" s="66">
        <v>-9999.99</v>
      </c>
      <c r="X63" s="66">
        <v>0</v>
      </c>
      <c r="Y63" s="66">
        <v>-9999.99</v>
      </c>
      <c r="Z63" s="66">
        <v>0</v>
      </c>
      <c r="AA63" s="66">
        <v>-9999.99</v>
      </c>
      <c r="AB63" s="66">
        <v>0</v>
      </c>
      <c r="AC63" s="66">
        <v>0.42199999999999999</v>
      </c>
      <c r="AD63" s="66">
        <v>41.935000000000002</v>
      </c>
      <c r="AE63" s="66">
        <v>0.59499999999999997</v>
      </c>
      <c r="AF63" s="66">
        <v>100</v>
      </c>
      <c r="AG63" s="66">
        <v>0.3</v>
      </c>
      <c r="AH63" s="66">
        <v>93.548000000000002</v>
      </c>
      <c r="AI63" s="66">
        <v>0.57499999999999996</v>
      </c>
      <c r="AJ63" s="66">
        <v>100</v>
      </c>
      <c r="AK63" s="66">
        <v>0.28899999999999998</v>
      </c>
      <c r="AL63" s="66">
        <v>100</v>
      </c>
      <c r="AM63" s="66">
        <v>0.58099999999999996</v>
      </c>
      <c r="AN63" s="66">
        <v>96.774000000000001</v>
      </c>
      <c r="AO63" s="66">
        <v>0.75900000000000001</v>
      </c>
      <c r="AP63" s="66">
        <v>56.667000000000002</v>
      </c>
      <c r="AQ63" s="66">
        <v>0.26200000000000001</v>
      </c>
      <c r="AR63" s="66">
        <v>93.548000000000002</v>
      </c>
      <c r="AS63" s="66"/>
      <c r="AT63" s="66">
        <f>+((Y63+Y74)*Z63+(AA63+AA74)*AB63+(AC63+AC74)*AD63)/SUM(Z63,AB63,AD63)</f>
        <v>0.64300000000000002</v>
      </c>
      <c r="AU63" s="66">
        <f t="shared" ref="AU63" si="4">+((AE63+AE74)*AF63+(AG63+AG74)*AH63+(AI63+AI74)*AJ63)/SUM(AF63,AH63,AJ63)</f>
        <v>0.96164853448158394</v>
      </c>
      <c r="AV63" s="66">
        <f t="shared" ref="AV63" si="5">+((AK63+AK74)*AL63+(AM63+AM74)*AN63+(AO63+AO74)*AP63)/SUM(AL63,AN63,AP63)</f>
        <v>1.4039920809971551</v>
      </c>
      <c r="AW63" s="66">
        <f>+((AQ63+AQ74)*AR63+(U63+U74)*V63+(W63+W74)*X63)/SUM(V63,X63,AR63)</f>
        <v>0.77</v>
      </c>
      <c r="AX63" s="66"/>
    </row>
    <row r="64" spans="1:50" x14ac:dyDescent="0.25">
      <c r="A64" s="2">
        <v>2000</v>
      </c>
      <c r="B64" s="41">
        <v>-999.9</v>
      </c>
      <c r="C64" s="2">
        <v>0.62109999999999999</v>
      </c>
      <c r="D64" s="2">
        <v>0.10639999999999999</v>
      </c>
      <c r="E64" s="2">
        <v>0.32819999999999999</v>
      </c>
      <c r="F64" s="2">
        <v>0.23369999999999999</v>
      </c>
      <c r="G64" s="2">
        <v>4.4900000000000002E-2</v>
      </c>
      <c r="H64" s="41">
        <v>-999.9</v>
      </c>
      <c r="I64" s="43">
        <v>0.53200781300146205</v>
      </c>
      <c r="J64" s="2">
        <v>0.1535</v>
      </c>
      <c r="K64" s="2">
        <v>5.8000000000000003E-2</v>
      </c>
      <c r="L64" s="2">
        <v>0.50900000000000001</v>
      </c>
      <c r="M64" s="2">
        <v>0.48609999999999998</v>
      </c>
      <c r="N64" s="2">
        <v>3.2399999999999998E-2</v>
      </c>
      <c r="O64" s="2">
        <v>0.44769999999999999</v>
      </c>
      <c r="Q64" s="66" t="s">
        <v>19</v>
      </c>
      <c r="R64" s="66" t="s">
        <v>140</v>
      </c>
      <c r="S64" s="66" t="s">
        <v>181</v>
      </c>
      <c r="T64" s="66">
        <v>1991</v>
      </c>
      <c r="U64" s="66">
        <v>0.183</v>
      </c>
      <c r="V64" s="66">
        <v>90.322999999999993</v>
      </c>
      <c r="W64" s="66">
        <v>3.5999999999999997E-2</v>
      </c>
      <c r="X64" s="66">
        <v>96.429000000000002</v>
      </c>
      <c r="Y64" s="66">
        <v>0.436</v>
      </c>
      <c r="Z64" s="66">
        <v>100</v>
      </c>
      <c r="AA64" s="66">
        <v>0.41799999999999998</v>
      </c>
      <c r="AB64" s="66">
        <v>100</v>
      </c>
      <c r="AC64" s="66">
        <v>0.22500000000000001</v>
      </c>
      <c r="AD64" s="66">
        <v>100</v>
      </c>
      <c r="AE64" s="66">
        <v>0.184</v>
      </c>
      <c r="AF64" s="66">
        <v>83.332999999999998</v>
      </c>
      <c r="AG64" s="66">
        <v>0.34599999999999997</v>
      </c>
      <c r="AH64" s="66">
        <v>87.096999999999994</v>
      </c>
      <c r="AI64" s="66">
        <v>0.85299999999999998</v>
      </c>
      <c r="AJ64" s="66">
        <v>74.194000000000003</v>
      </c>
      <c r="AK64" s="66">
        <v>0.57199999999999995</v>
      </c>
      <c r="AL64" s="66">
        <v>100</v>
      </c>
      <c r="AM64" s="66">
        <v>1.3480000000000001</v>
      </c>
      <c r="AN64" s="66">
        <v>96.774000000000001</v>
      </c>
      <c r="AO64" s="66">
        <v>0.39200000000000002</v>
      </c>
      <c r="AP64" s="66">
        <v>93.332999999999998</v>
      </c>
      <c r="AQ64" s="66">
        <v>0.33400000000000002</v>
      </c>
      <c r="AR64" s="66">
        <v>93.548000000000002</v>
      </c>
      <c r="AS64" s="66"/>
      <c r="AT64" s="66">
        <f t="shared" ref="AT64:AT71" si="6">+((Y64+Y75)*Z64+(AA64+AA75)*AB64+(AC64+AC75)*AD64)/SUM(Z64,AB64,AD64)</f>
        <v>0.83466666666666656</v>
      </c>
      <c r="AU64" s="66">
        <f t="shared" ref="AU64:AU71" si="7">+((AE64+AE75)*AF64+(AG64+AG75)*AH64+(AI64+AI75)*AJ64)/SUM(AF64,AH64,AJ64)</f>
        <v>0.75893988324939476</v>
      </c>
      <c r="AV64" s="66">
        <f t="shared" ref="AV64:AV71" si="8">+((AK64+AK75)*AL64+(AM64+AM75)*AN64+(AO64+AO75)*AP64)/SUM(AL64,AN64,AP64)</f>
        <v>1.0623811283423015</v>
      </c>
      <c r="AW64" s="66">
        <f t="shared" ref="AW64:AW71" si="9">+((AQ64+AQ75)*AR64+(U64+U75)*V64+(W64+W75)*X64)/SUM(V64,X64,AR64)</f>
        <v>0.46215379593292899</v>
      </c>
      <c r="AX64" s="66"/>
    </row>
    <row r="65" spans="1:50" x14ac:dyDescent="0.25">
      <c r="A65" s="2">
        <v>2001</v>
      </c>
      <c r="B65" s="41">
        <v>-999.9</v>
      </c>
      <c r="C65" s="2">
        <v>0.65300000000000002</v>
      </c>
      <c r="D65" s="2">
        <v>0.13220000000000001</v>
      </c>
      <c r="E65" s="2">
        <v>0.41349999999999998</v>
      </c>
      <c r="F65" s="41">
        <v>-999.9</v>
      </c>
      <c r="G65" s="2">
        <v>5.0099999999999999E-2</v>
      </c>
      <c r="H65" s="41">
        <v>-999.9</v>
      </c>
      <c r="I65" s="43">
        <v>0.5142595214868998</v>
      </c>
      <c r="J65" s="2">
        <v>0.23169999999999999</v>
      </c>
      <c r="K65" s="2">
        <v>9.7900000000000001E-2</v>
      </c>
      <c r="L65" s="2">
        <v>0.41620000000000001</v>
      </c>
      <c r="M65" s="2">
        <v>0.87280000000000002</v>
      </c>
      <c r="N65" s="2">
        <v>0.16200000000000001</v>
      </c>
      <c r="O65" s="2">
        <v>0.60040000000000004</v>
      </c>
      <c r="Q65" s="66" t="s">
        <v>19</v>
      </c>
      <c r="R65" s="66" t="s">
        <v>140</v>
      </c>
      <c r="S65" s="66" t="s">
        <v>181</v>
      </c>
      <c r="T65" s="66">
        <v>1992</v>
      </c>
      <c r="U65" s="66">
        <v>0.58899999999999997</v>
      </c>
      <c r="V65" s="66">
        <v>100</v>
      </c>
      <c r="W65" s="66">
        <v>0.93</v>
      </c>
      <c r="X65" s="66">
        <v>100</v>
      </c>
      <c r="Y65" s="66">
        <v>1.506</v>
      </c>
      <c r="Z65" s="66">
        <v>80.644999999999996</v>
      </c>
      <c r="AA65" s="66">
        <v>1.0389999999999999</v>
      </c>
      <c r="AB65" s="66">
        <v>100</v>
      </c>
      <c r="AC65" s="66">
        <v>0.83599999999999997</v>
      </c>
      <c r="AD65" s="66">
        <v>100</v>
      </c>
      <c r="AE65" s="66">
        <v>0.55900000000000005</v>
      </c>
      <c r="AF65" s="66">
        <v>96.667000000000002</v>
      </c>
      <c r="AG65" s="66">
        <v>0.22500000000000001</v>
      </c>
      <c r="AH65" s="66">
        <v>100</v>
      </c>
      <c r="AI65" s="66">
        <v>0.13200000000000001</v>
      </c>
      <c r="AJ65" s="66">
        <v>96.774000000000001</v>
      </c>
      <c r="AK65" s="66">
        <v>3.5999999999999997E-2</v>
      </c>
      <c r="AL65" s="66">
        <v>73.332999999999998</v>
      </c>
      <c r="AM65" s="66">
        <v>5.5E-2</v>
      </c>
      <c r="AN65" s="66">
        <v>96.774000000000001</v>
      </c>
      <c r="AO65" s="66">
        <v>0.505</v>
      </c>
      <c r="AP65" s="66">
        <v>100</v>
      </c>
      <c r="AQ65" s="66">
        <v>0.72199999999999998</v>
      </c>
      <c r="AR65" s="66">
        <v>100</v>
      </c>
      <c r="AS65" s="66"/>
      <c r="AT65" s="66">
        <f t="shared" si="6"/>
        <v>1.4134596376204815</v>
      </c>
      <c r="AU65" s="66">
        <f t="shared" si="7"/>
        <v>0.81973236868740218</v>
      </c>
      <c r="AV65" s="66">
        <f t="shared" si="8"/>
        <v>0.83523223759473109</v>
      </c>
      <c r="AW65" s="66">
        <f t="shared" si="9"/>
        <v>1.0703333333333334</v>
      </c>
      <c r="AX65" s="66"/>
    </row>
    <row r="66" spans="1:50" x14ac:dyDescent="0.25">
      <c r="A66" s="2">
        <v>2002</v>
      </c>
      <c r="B66" s="2">
        <v>0.52300000000000002</v>
      </c>
      <c r="C66" s="2">
        <v>0.57569999999999999</v>
      </c>
      <c r="D66" s="2">
        <v>0.15129999999999999</v>
      </c>
      <c r="E66" s="2">
        <v>0.50360000000000005</v>
      </c>
      <c r="F66" s="2">
        <v>0.27300000000000002</v>
      </c>
      <c r="G66" s="2">
        <v>5.0799999999999998E-2</v>
      </c>
      <c r="H66" s="2">
        <v>0.4894</v>
      </c>
      <c r="I66" s="41">
        <v>-999.9</v>
      </c>
      <c r="J66" s="2">
        <v>0.1711</v>
      </c>
      <c r="K66" s="2">
        <v>8.2699999999999996E-2</v>
      </c>
      <c r="L66" s="41">
        <v>-999.9</v>
      </c>
      <c r="M66" s="2">
        <v>0.54449999999999998</v>
      </c>
      <c r="N66" s="2">
        <v>5.8200000000000002E-2</v>
      </c>
      <c r="O66" s="2">
        <v>0.35709999999999997</v>
      </c>
      <c r="Q66" s="66" t="s">
        <v>19</v>
      </c>
      <c r="R66" s="66" t="s">
        <v>140</v>
      </c>
      <c r="S66" s="66" t="s">
        <v>181</v>
      </c>
      <c r="T66" s="66">
        <v>1993</v>
      </c>
      <c r="U66" s="66">
        <v>0.746</v>
      </c>
      <c r="V66" s="66">
        <v>96.774000000000001</v>
      </c>
      <c r="W66" s="66">
        <v>1.0629999999999999</v>
      </c>
      <c r="X66" s="66">
        <v>100</v>
      </c>
      <c r="Y66" s="66">
        <v>1.0009999999999999</v>
      </c>
      <c r="Z66" s="66">
        <v>100</v>
      </c>
      <c r="AA66" s="66">
        <v>1.1970000000000001</v>
      </c>
      <c r="AB66" s="66">
        <v>96.667000000000002</v>
      </c>
      <c r="AC66" s="66">
        <v>0.64</v>
      </c>
      <c r="AD66" s="66">
        <v>100</v>
      </c>
      <c r="AE66" s="66">
        <v>0.56899999999999995</v>
      </c>
      <c r="AF66" s="66">
        <v>100</v>
      </c>
      <c r="AG66" s="66">
        <v>0.61799999999999999</v>
      </c>
      <c r="AH66" s="66">
        <v>100</v>
      </c>
      <c r="AI66" s="66">
        <v>0.69699999999999995</v>
      </c>
      <c r="AJ66" s="66">
        <v>100</v>
      </c>
      <c r="AK66" s="66">
        <v>0.63700000000000001</v>
      </c>
      <c r="AL66" s="66">
        <v>100</v>
      </c>
      <c r="AM66" s="66">
        <v>1.0209999999999999</v>
      </c>
      <c r="AN66" s="66">
        <v>100</v>
      </c>
      <c r="AO66" s="66">
        <v>0.88500000000000001</v>
      </c>
      <c r="AP66" s="66">
        <v>100</v>
      </c>
      <c r="AQ66" s="66">
        <v>0.753</v>
      </c>
      <c r="AR66" s="66">
        <v>100</v>
      </c>
      <c r="AS66" s="66"/>
      <c r="AT66" s="66"/>
      <c r="AU66" s="66"/>
      <c r="AV66" s="66"/>
      <c r="AW66" s="66"/>
      <c r="AX66" s="66"/>
    </row>
    <row r="67" spans="1:50" x14ac:dyDescent="0.25">
      <c r="A67" s="2">
        <v>2003</v>
      </c>
      <c r="B67" s="2">
        <v>0.54039999999999999</v>
      </c>
      <c r="C67" s="2">
        <v>0.5766</v>
      </c>
      <c r="D67" s="2">
        <v>8.8200000000000001E-2</v>
      </c>
      <c r="E67" s="2">
        <v>0.35170000000000001</v>
      </c>
      <c r="F67" s="2">
        <v>0.21440000000000001</v>
      </c>
      <c r="G67" s="2">
        <v>4.36E-2</v>
      </c>
      <c r="H67" s="2">
        <v>0.98260000000000003</v>
      </c>
      <c r="I67" s="43">
        <v>0.54892648868346117</v>
      </c>
      <c r="J67" s="2">
        <v>0.14929999999999999</v>
      </c>
      <c r="K67" s="2">
        <v>6.9699999999999998E-2</v>
      </c>
      <c r="L67" s="2">
        <v>0.44030000000000002</v>
      </c>
      <c r="M67" s="2">
        <v>0.48659999999999998</v>
      </c>
      <c r="N67" s="2">
        <v>8.6599999999999996E-2</v>
      </c>
      <c r="O67" s="2">
        <v>0.32640000000000002</v>
      </c>
      <c r="Q67" s="66" t="s">
        <v>19</v>
      </c>
      <c r="R67" s="66" t="s">
        <v>140</v>
      </c>
      <c r="S67" s="66" t="s">
        <v>181</v>
      </c>
      <c r="T67" s="66">
        <v>1994</v>
      </c>
      <c r="U67" s="66">
        <v>0.55200000000000005</v>
      </c>
      <c r="V67" s="66">
        <v>100</v>
      </c>
      <c r="W67" s="66">
        <v>0.34899999999999998</v>
      </c>
      <c r="X67" s="66">
        <v>100</v>
      </c>
      <c r="Y67" s="66">
        <v>1.1830000000000001</v>
      </c>
      <c r="Z67" s="66">
        <v>100</v>
      </c>
      <c r="AA67" s="66">
        <v>1.1930000000000001</v>
      </c>
      <c r="AB67" s="66">
        <v>100</v>
      </c>
      <c r="AC67" s="66">
        <v>0.71199999999999997</v>
      </c>
      <c r="AD67" s="66">
        <v>100</v>
      </c>
      <c r="AE67" s="66">
        <v>0.67600000000000005</v>
      </c>
      <c r="AF67" s="66">
        <v>100</v>
      </c>
      <c r="AG67" s="66">
        <v>0.496</v>
      </c>
      <c r="AH67" s="66">
        <v>100</v>
      </c>
      <c r="AI67" s="66">
        <v>0.47599999999999998</v>
      </c>
      <c r="AJ67" s="66">
        <v>100</v>
      </c>
      <c r="AK67" s="66">
        <v>0.64500000000000002</v>
      </c>
      <c r="AL67" s="66">
        <v>93.332999999999998</v>
      </c>
      <c r="AM67" s="66">
        <v>0.75600000000000001</v>
      </c>
      <c r="AN67" s="66">
        <v>96.774000000000001</v>
      </c>
      <c r="AO67" s="66">
        <v>0.81599999999999995</v>
      </c>
      <c r="AP67" s="66">
        <v>100</v>
      </c>
      <c r="AQ67" s="66">
        <v>0.67100000000000004</v>
      </c>
      <c r="AR67" s="66">
        <v>100</v>
      </c>
      <c r="AS67" s="66"/>
      <c r="AT67" s="66">
        <f t="shared" si="6"/>
        <v>1.8806666666666667</v>
      </c>
      <c r="AU67" s="66">
        <f t="shared" si="7"/>
        <v>1.0790000000000002</v>
      </c>
      <c r="AV67" s="66">
        <f t="shared" si="8"/>
        <v>1.2962571775241549</v>
      </c>
      <c r="AW67" s="66">
        <f t="shared" si="9"/>
        <v>1.4510000000000001</v>
      </c>
      <c r="AX67" s="66"/>
    </row>
    <row r="68" spans="1:50" x14ac:dyDescent="0.25">
      <c r="A68" s="2">
        <v>2004</v>
      </c>
      <c r="B68" s="2">
        <v>0.43359999999999999</v>
      </c>
      <c r="C68" s="2">
        <v>0.53869999999999996</v>
      </c>
      <c r="D68" s="2">
        <v>9.8500000000000004E-2</v>
      </c>
      <c r="E68" s="2">
        <v>0.35909999999999997</v>
      </c>
      <c r="F68" s="2">
        <v>0.2089</v>
      </c>
      <c r="G68" s="2">
        <v>3.6700000000000003E-2</v>
      </c>
      <c r="H68" s="2">
        <v>0.2651</v>
      </c>
      <c r="I68" s="43">
        <v>0.375</v>
      </c>
      <c r="J68" s="2">
        <v>0.32329999999999998</v>
      </c>
      <c r="K68" s="41">
        <v>-999.9</v>
      </c>
      <c r="L68" s="2">
        <v>0.43099999999999999</v>
      </c>
      <c r="M68" s="2">
        <v>0.40600000000000003</v>
      </c>
      <c r="N68" s="2">
        <v>4.5699999999999998E-2</v>
      </c>
      <c r="O68" s="2">
        <v>0.3095</v>
      </c>
      <c r="Q68" s="66" t="s">
        <v>19</v>
      </c>
      <c r="R68" s="66" t="s">
        <v>140</v>
      </c>
      <c r="S68" s="66" t="s">
        <v>181</v>
      </c>
      <c r="T68" s="66">
        <v>1995</v>
      </c>
      <c r="U68" s="66">
        <v>0.57899999999999996</v>
      </c>
      <c r="V68" s="66">
        <v>100</v>
      </c>
      <c r="W68" s="66">
        <v>0.55000000000000004</v>
      </c>
      <c r="X68" s="66">
        <v>92.856999999999999</v>
      </c>
      <c r="Y68" s="66">
        <v>0.67800000000000005</v>
      </c>
      <c r="Z68" s="66">
        <v>100</v>
      </c>
      <c r="AA68" s="66">
        <v>0.73099999999999998</v>
      </c>
      <c r="AB68" s="66">
        <v>100</v>
      </c>
      <c r="AC68" s="66">
        <v>0.32500000000000001</v>
      </c>
      <c r="AD68" s="66">
        <v>100</v>
      </c>
      <c r="AE68" s="66">
        <v>0.25</v>
      </c>
      <c r="AF68" s="66">
        <v>93.332999999999998</v>
      </c>
      <c r="AG68" s="66">
        <v>0.40799999999999997</v>
      </c>
      <c r="AH68" s="66">
        <v>100</v>
      </c>
      <c r="AI68" s="66">
        <v>0.41099999999999998</v>
      </c>
      <c r="AJ68" s="66">
        <v>100</v>
      </c>
      <c r="AK68" s="66">
        <v>0.65900000000000003</v>
      </c>
      <c r="AL68" s="66">
        <v>100</v>
      </c>
      <c r="AM68" s="66">
        <v>0.78100000000000003</v>
      </c>
      <c r="AN68" s="66">
        <v>83.870999999999995</v>
      </c>
      <c r="AO68" s="66">
        <v>0.88700000000000001</v>
      </c>
      <c r="AP68" s="66">
        <v>100</v>
      </c>
      <c r="AQ68" s="66">
        <v>0.99299999999999999</v>
      </c>
      <c r="AR68" s="66">
        <v>96.774000000000001</v>
      </c>
      <c r="AS68" s="66"/>
      <c r="AT68" s="66">
        <f t="shared" si="6"/>
        <v>1.2653333333333334</v>
      </c>
      <c r="AU68" s="66">
        <f t="shared" si="7"/>
        <v>1.3154778425884577</v>
      </c>
      <c r="AV68" s="66">
        <f t="shared" si="8"/>
        <v>1.9912499550852325</v>
      </c>
      <c r="AW68" s="66">
        <f t="shared" si="9"/>
        <v>1.6532305899575672</v>
      </c>
      <c r="AX68" s="66"/>
    </row>
    <row r="69" spans="1:50" x14ac:dyDescent="0.25">
      <c r="A69" s="2">
        <v>2005</v>
      </c>
      <c r="B69" s="2">
        <v>0.54220000000000002</v>
      </c>
      <c r="C69" s="2">
        <v>0.5635</v>
      </c>
      <c r="D69" s="2">
        <v>8.3000000000000004E-2</v>
      </c>
      <c r="E69" s="2">
        <v>0.3236</v>
      </c>
      <c r="F69" s="2">
        <v>0.19719999999999999</v>
      </c>
      <c r="G69" s="2">
        <v>4.65E-2</v>
      </c>
      <c r="H69" s="2">
        <v>0.496</v>
      </c>
      <c r="I69" s="43">
        <v>0.45932614441017861</v>
      </c>
      <c r="J69" s="2">
        <v>0.2051</v>
      </c>
      <c r="K69" s="2">
        <v>0.1187</v>
      </c>
      <c r="L69" s="2">
        <v>0.48199999999999998</v>
      </c>
      <c r="M69" s="2">
        <v>0.49070000000000003</v>
      </c>
      <c r="N69" s="2">
        <v>4.3999999999999997E-2</v>
      </c>
      <c r="O69" s="2">
        <v>0.32479999999999998</v>
      </c>
      <c r="Q69" s="66" t="s">
        <v>19</v>
      </c>
      <c r="R69" s="66" t="s">
        <v>140</v>
      </c>
      <c r="S69" s="66" t="s">
        <v>181</v>
      </c>
      <c r="T69" s="66">
        <v>1996</v>
      </c>
      <c r="U69" s="66">
        <v>0.59299999999999997</v>
      </c>
      <c r="V69" s="66">
        <v>96.774000000000001</v>
      </c>
      <c r="W69" s="66">
        <v>0.7</v>
      </c>
      <c r="X69" s="66">
        <v>86.206999999999994</v>
      </c>
      <c r="Y69" s="66">
        <v>0.80600000000000005</v>
      </c>
      <c r="Z69" s="66">
        <v>100</v>
      </c>
      <c r="AA69" s="66">
        <v>0.78600000000000003</v>
      </c>
      <c r="AB69" s="66">
        <v>96.667000000000002</v>
      </c>
      <c r="AC69" s="66">
        <v>0.61599999999999999</v>
      </c>
      <c r="AD69" s="66">
        <v>100</v>
      </c>
      <c r="AE69" s="66">
        <v>0.70399999999999996</v>
      </c>
      <c r="AF69" s="66">
        <v>90</v>
      </c>
      <c r="AG69" s="66">
        <v>0.85499999999999998</v>
      </c>
      <c r="AH69" s="66">
        <v>100</v>
      </c>
      <c r="AI69" s="66">
        <v>0.24199999999999999</v>
      </c>
      <c r="AJ69" s="66">
        <v>100</v>
      </c>
      <c r="AK69" s="66">
        <v>0.38</v>
      </c>
      <c r="AL69" s="66">
        <v>100</v>
      </c>
      <c r="AM69" s="66">
        <v>0.69399999999999995</v>
      </c>
      <c r="AN69" s="66">
        <v>100</v>
      </c>
      <c r="AO69" s="66">
        <v>0.57299999999999995</v>
      </c>
      <c r="AP69" s="66">
        <v>100</v>
      </c>
      <c r="AQ69" s="66">
        <v>0.40699999999999997</v>
      </c>
      <c r="AR69" s="66">
        <v>96.774000000000001</v>
      </c>
      <c r="AS69" s="66"/>
      <c r="AT69" s="66">
        <f t="shared" si="6"/>
        <v>1.5106068150485223</v>
      </c>
      <c r="AU69" s="66">
        <f t="shared" si="7"/>
        <v>1.7153103448275859</v>
      </c>
      <c r="AV69" s="66">
        <f t="shared" si="8"/>
        <v>1.4406666666666665</v>
      </c>
      <c r="AW69" s="66">
        <f t="shared" si="9"/>
        <v>1.5510180908294755</v>
      </c>
      <c r="AX69" s="66"/>
    </row>
    <row r="70" spans="1:50" x14ac:dyDescent="0.25">
      <c r="A70" s="2">
        <v>2006</v>
      </c>
      <c r="B70" s="2">
        <v>0.60940000000000005</v>
      </c>
      <c r="C70" s="2">
        <v>0.71579999999999999</v>
      </c>
      <c r="D70" s="2">
        <v>0.1231</v>
      </c>
      <c r="E70" s="2">
        <v>0.39389999999999997</v>
      </c>
      <c r="F70" s="2">
        <v>0.309</v>
      </c>
      <c r="G70" s="2">
        <v>5.0900000000000001E-2</v>
      </c>
      <c r="H70" s="2">
        <v>0.62129999999999996</v>
      </c>
      <c r="I70" s="43">
        <v>0.28504450920012953</v>
      </c>
      <c r="J70" s="2">
        <v>0.65059999999999996</v>
      </c>
      <c r="K70" s="2">
        <v>0.21820000000000001</v>
      </c>
      <c r="L70" s="2">
        <v>0.59350000000000003</v>
      </c>
      <c r="M70" s="2">
        <v>0.60799999999999998</v>
      </c>
      <c r="N70" s="2">
        <v>8.1500000000000003E-2</v>
      </c>
      <c r="O70" s="2">
        <v>0.4214</v>
      </c>
      <c r="Q70" s="66" t="s">
        <v>19</v>
      </c>
      <c r="R70" s="66" t="s">
        <v>140</v>
      </c>
      <c r="S70" s="66" t="s">
        <v>181</v>
      </c>
      <c r="T70" s="66">
        <v>1997</v>
      </c>
      <c r="U70" s="66">
        <v>0.73499999999999999</v>
      </c>
      <c r="V70" s="66">
        <v>96.774000000000001</v>
      </c>
      <c r="W70" s="66">
        <v>0.70099999999999996</v>
      </c>
      <c r="X70" s="66">
        <v>96.429000000000002</v>
      </c>
      <c r="Y70" s="66">
        <v>0.93400000000000005</v>
      </c>
      <c r="Z70" s="66">
        <v>100</v>
      </c>
      <c r="AA70" s="66">
        <v>0.90200000000000002</v>
      </c>
      <c r="AB70" s="66">
        <v>96.667000000000002</v>
      </c>
      <c r="AC70" s="66">
        <v>0.49</v>
      </c>
      <c r="AD70" s="66">
        <v>100</v>
      </c>
      <c r="AE70" s="66">
        <v>0.433</v>
      </c>
      <c r="AF70" s="66">
        <v>100</v>
      </c>
      <c r="AG70" s="66">
        <v>0.40100000000000002</v>
      </c>
      <c r="AH70" s="66">
        <v>100</v>
      </c>
      <c r="AI70" s="66">
        <v>0.437</v>
      </c>
      <c r="AJ70" s="66">
        <v>100</v>
      </c>
      <c r="AK70" s="66">
        <v>0.90100000000000002</v>
      </c>
      <c r="AL70" s="66">
        <v>93.332999999999998</v>
      </c>
      <c r="AM70" s="66">
        <v>0.62</v>
      </c>
      <c r="AN70" s="66">
        <v>100</v>
      </c>
      <c r="AO70" s="66">
        <v>0.82</v>
      </c>
      <c r="AP70" s="66">
        <v>100</v>
      </c>
      <c r="AQ70" s="66">
        <v>0.51400000000000001</v>
      </c>
      <c r="AR70" s="66">
        <v>100</v>
      </c>
      <c r="AS70" s="66"/>
      <c r="AT70" s="66">
        <f t="shared" si="6"/>
        <v>1.6352023278625527</v>
      </c>
      <c r="AU70" s="66">
        <f t="shared" si="7"/>
        <v>1.2283333333333333</v>
      </c>
      <c r="AV70" s="66">
        <f t="shared" si="8"/>
        <v>2.071408395918632</v>
      </c>
      <c r="AW70" s="66">
        <f t="shared" si="9"/>
        <v>2.2528738996531414</v>
      </c>
      <c r="AX70" s="66"/>
    </row>
    <row r="71" spans="1:50" x14ac:dyDescent="0.25">
      <c r="A71" s="2">
        <v>2007</v>
      </c>
      <c r="B71" s="2">
        <v>0.50390000000000001</v>
      </c>
      <c r="C71" s="2">
        <v>0.51949999999999996</v>
      </c>
      <c r="D71" s="2">
        <v>0.1051</v>
      </c>
      <c r="E71" s="2">
        <v>0.17660000000000001</v>
      </c>
      <c r="F71" s="2">
        <v>0.18559999999999999</v>
      </c>
      <c r="G71" s="2">
        <v>3.7900000000000003E-2</v>
      </c>
      <c r="H71" s="2">
        <v>0.32640000000000002</v>
      </c>
      <c r="I71" s="43">
        <v>0.31200014761890704</v>
      </c>
      <c r="J71" s="2">
        <v>0.12759999999999999</v>
      </c>
      <c r="K71" s="2">
        <v>4.8500000000000001E-2</v>
      </c>
      <c r="L71" s="2">
        <v>0.47789999999999999</v>
      </c>
      <c r="M71" s="2">
        <v>0.3715</v>
      </c>
      <c r="N71" s="2">
        <v>4.1500000000000002E-2</v>
      </c>
      <c r="O71" s="2">
        <v>0.3085</v>
      </c>
      <c r="Q71" s="66" t="s">
        <v>19</v>
      </c>
      <c r="R71" s="66" t="s">
        <v>140</v>
      </c>
      <c r="S71" s="66" t="s">
        <v>181</v>
      </c>
      <c r="T71" s="66">
        <v>1998</v>
      </c>
      <c r="U71" s="66">
        <v>0.94499999999999995</v>
      </c>
      <c r="V71" s="66">
        <v>100</v>
      </c>
      <c r="W71" s="66">
        <v>0.78900000000000003</v>
      </c>
      <c r="X71" s="66">
        <v>100</v>
      </c>
      <c r="Y71" s="66">
        <v>0.76200000000000001</v>
      </c>
      <c r="Z71" s="66">
        <v>100</v>
      </c>
      <c r="AA71" s="66">
        <v>0.59799999999999998</v>
      </c>
      <c r="AB71" s="66">
        <v>100</v>
      </c>
      <c r="AC71" s="66">
        <v>0.58699999999999997</v>
      </c>
      <c r="AD71" s="66">
        <v>100</v>
      </c>
      <c r="AE71" s="66">
        <v>0.32200000000000001</v>
      </c>
      <c r="AF71" s="66">
        <v>100</v>
      </c>
      <c r="AG71" s="66">
        <v>0.54700000000000004</v>
      </c>
      <c r="AH71" s="66">
        <v>100</v>
      </c>
      <c r="AI71" s="66">
        <v>0.42199999999999999</v>
      </c>
      <c r="AJ71" s="66">
        <v>100</v>
      </c>
      <c r="AK71" s="66">
        <v>0.39300000000000002</v>
      </c>
      <c r="AL71" s="66">
        <v>100</v>
      </c>
      <c r="AM71" s="66">
        <v>0.51300000000000001</v>
      </c>
      <c r="AN71" s="66">
        <v>100</v>
      </c>
      <c r="AO71" s="66">
        <v>0.51900000000000002</v>
      </c>
      <c r="AP71" s="66">
        <v>100</v>
      </c>
      <c r="AQ71" s="66">
        <v>0.46600000000000003</v>
      </c>
      <c r="AR71" s="66">
        <v>100</v>
      </c>
      <c r="AS71" s="66"/>
      <c r="AT71" s="66">
        <f t="shared" si="6"/>
        <v>1.5743333333333331</v>
      </c>
      <c r="AU71" s="66">
        <f t="shared" si="7"/>
        <v>1.7649999999999999</v>
      </c>
      <c r="AV71" s="66">
        <f t="shared" si="8"/>
        <v>1.7956666666666667</v>
      </c>
      <c r="AW71" s="66">
        <f t="shared" si="9"/>
        <v>2.2486666666666668</v>
      </c>
      <c r="AX71" s="66"/>
    </row>
    <row r="72" spans="1:50" x14ac:dyDescent="0.25">
      <c r="A72" s="2">
        <v>2008</v>
      </c>
      <c r="B72" s="2">
        <v>0.4234</v>
      </c>
      <c r="C72" s="2">
        <v>0.45810000000000001</v>
      </c>
      <c r="D72" s="2">
        <v>7.6700000000000004E-2</v>
      </c>
      <c r="E72" s="2">
        <v>0.30359999999999998</v>
      </c>
      <c r="F72" s="2">
        <v>0.20710000000000001</v>
      </c>
      <c r="G72" s="2">
        <v>2.4E-2</v>
      </c>
      <c r="H72" s="2">
        <v>0.48180000000000001</v>
      </c>
      <c r="I72" s="43">
        <v>0.49666666666666665</v>
      </c>
      <c r="J72" s="2">
        <v>0.20319999999999999</v>
      </c>
      <c r="K72" s="2">
        <v>3.9800000000000002E-2</v>
      </c>
      <c r="L72" s="2">
        <v>0.37009999999999998</v>
      </c>
      <c r="M72" s="2">
        <v>0.43840000000000001</v>
      </c>
      <c r="N72" s="2">
        <v>4.6300000000000001E-2</v>
      </c>
      <c r="O72" s="2">
        <v>0.37359999999999999</v>
      </c>
      <c r="Q72" s="66" t="s">
        <v>19</v>
      </c>
      <c r="R72" s="66" t="s">
        <v>140</v>
      </c>
      <c r="S72" s="66" t="s">
        <v>181</v>
      </c>
      <c r="T72" s="66">
        <v>1999</v>
      </c>
      <c r="U72" s="66">
        <v>0.55900000000000005</v>
      </c>
      <c r="V72" s="66">
        <v>100</v>
      </c>
      <c r="W72" s="66">
        <v>0.28399999999999997</v>
      </c>
      <c r="X72" s="66">
        <v>100</v>
      </c>
      <c r="Y72" s="66">
        <v>0.58799999999999997</v>
      </c>
      <c r="Z72" s="66">
        <v>100</v>
      </c>
      <c r="AA72" s="66">
        <v>0.313</v>
      </c>
      <c r="AB72" s="66">
        <v>100</v>
      </c>
      <c r="AC72" s="66">
        <v>0.441</v>
      </c>
      <c r="AD72" s="66">
        <v>100</v>
      </c>
      <c r="AE72" s="66">
        <v>0.16900000000000001</v>
      </c>
      <c r="AF72" s="66">
        <v>100</v>
      </c>
      <c r="AG72" s="66">
        <v>0.219</v>
      </c>
      <c r="AH72" s="66">
        <v>100</v>
      </c>
      <c r="AI72" s="66">
        <v>0.38200000000000001</v>
      </c>
      <c r="AJ72" s="66">
        <v>100</v>
      </c>
      <c r="AK72" s="66">
        <v>0.81100000000000005</v>
      </c>
      <c r="AL72" s="66">
        <v>100</v>
      </c>
      <c r="AM72" s="66">
        <v>0.68799999999999994</v>
      </c>
      <c r="AN72" s="66">
        <v>100</v>
      </c>
      <c r="AO72" s="66">
        <v>0.86399999999999999</v>
      </c>
      <c r="AP72" s="66">
        <v>100</v>
      </c>
      <c r="AQ72" s="66">
        <v>1.048</v>
      </c>
      <c r="AR72" s="66">
        <v>100</v>
      </c>
      <c r="AS72" s="66"/>
      <c r="AT72" s="66"/>
      <c r="AU72" s="66"/>
      <c r="AV72" s="66"/>
      <c r="AW72" s="66"/>
      <c r="AX72" s="66"/>
    </row>
    <row r="73" spans="1:50" x14ac:dyDescent="0.25">
      <c r="A73" s="2">
        <v>2009</v>
      </c>
      <c r="B73" s="2">
        <v>0.46949999999999997</v>
      </c>
      <c r="C73" s="2">
        <v>0.53749999999999998</v>
      </c>
      <c r="D73" s="2">
        <v>9.0899999999999995E-2</v>
      </c>
      <c r="E73" s="2">
        <v>0.29349999999999998</v>
      </c>
      <c r="F73" s="2">
        <v>0.16439999999999999</v>
      </c>
      <c r="G73" s="2">
        <v>3.6700000000000003E-2</v>
      </c>
      <c r="H73" s="2">
        <v>0.28100000000000003</v>
      </c>
      <c r="I73" s="43">
        <v>0.48309082851230517</v>
      </c>
      <c r="J73" s="2">
        <v>0.23050000000000001</v>
      </c>
      <c r="K73" s="2">
        <v>4.5400000000000003E-2</v>
      </c>
      <c r="L73" s="2">
        <v>0.30840000000000001</v>
      </c>
      <c r="M73" s="2">
        <v>0.39689999999999998</v>
      </c>
      <c r="N73" s="2">
        <v>4.1500000000000002E-2</v>
      </c>
      <c r="O73" s="2">
        <v>0.2974</v>
      </c>
      <c r="Q73" s="66" t="s">
        <v>19</v>
      </c>
      <c r="R73" s="66" t="s">
        <v>140</v>
      </c>
      <c r="S73" s="66" t="s">
        <v>181</v>
      </c>
      <c r="T73" s="66">
        <v>2000</v>
      </c>
      <c r="U73" s="66">
        <v>1.2709999999999999</v>
      </c>
      <c r="V73" s="66">
        <v>100</v>
      </c>
      <c r="W73" s="66">
        <v>1.153</v>
      </c>
      <c r="X73" s="66">
        <v>100</v>
      </c>
      <c r="Y73" s="66">
        <v>0.72399999999999998</v>
      </c>
      <c r="Z73" s="66">
        <v>100</v>
      </c>
      <c r="AA73" s="66">
        <v>0.71599999999999997</v>
      </c>
      <c r="AB73" s="66">
        <v>100</v>
      </c>
      <c r="AC73" s="66">
        <v>0.59799999999999998</v>
      </c>
      <c r="AD73" s="66">
        <v>100</v>
      </c>
      <c r="AE73" s="66">
        <v>0.73299999999999998</v>
      </c>
      <c r="AF73" s="66">
        <v>100</v>
      </c>
      <c r="AG73" s="66">
        <v>0.13500000000000001</v>
      </c>
      <c r="AH73" s="66">
        <v>100</v>
      </c>
      <c r="AI73" s="66">
        <v>0.20399999999999999</v>
      </c>
      <c r="AJ73" s="66">
        <v>100</v>
      </c>
      <c r="AK73" s="66">
        <v>0.47299999999999998</v>
      </c>
      <c r="AL73" s="66">
        <v>100</v>
      </c>
      <c r="AM73" s="66">
        <v>0.496</v>
      </c>
      <c r="AN73" s="66">
        <v>100</v>
      </c>
      <c r="AO73" s="66">
        <v>0.40799999999999997</v>
      </c>
      <c r="AP73" s="66">
        <v>100</v>
      </c>
      <c r="AQ73" s="66">
        <v>0.64200000000000002</v>
      </c>
      <c r="AR73" s="66">
        <v>100</v>
      </c>
      <c r="AS73" s="66"/>
      <c r="AT73" s="66"/>
      <c r="AU73" s="66"/>
      <c r="AV73" s="66"/>
      <c r="AW73" s="66"/>
      <c r="AX73" s="66"/>
    </row>
    <row r="74" spans="1:50" x14ac:dyDescent="0.25">
      <c r="A74" s="2">
        <v>2010</v>
      </c>
      <c r="B74" s="2">
        <v>0.50080000000000002</v>
      </c>
      <c r="C74" s="2">
        <v>0.58530000000000004</v>
      </c>
      <c r="D74" s="2">
        <v>0.1265</v>
      </c>
      <c r="E74" s="2">
        <v>0.38519999999999999</v>
      </c>
      <c r="F74" s="2">
        <v>0.23350000000000001</v>
      </c>
      <c r="G74" s="2">
        <v>4.8500000000000001E-2</v>
      </c>
      <c r="H74" s="2">
        <v>0.24959999999999999</v>
      </c>
      <c r="I74" s="43">
        <v>0.81368439957678229</v>
      </c>
      <c r="J74" s="2">
        <v>0.22919999999999999</v>
      </c>
      <c r="K74" s="2">
        <v>6.5199999999999994E-2</v>
      </c>
      <c r="L74" s="2">
        <v>0.4254</v>
      </c>
      <c r="M74" s="2">
        <v>0.46400000000000002</v>
      </c>
      <c r="N74" s="2">
        <v>3.95E-2</v>
      </c>
      <c r="O74" s="2">
        <v>0.30759999999999998</v>
      </c>
      <c r="Q74" s="66" t="s">
        <v>19</v>
      </c>
      <c r="R74" s="66" t="s">
        <v>182</v>
      </c>
      <c r="S74" s="66" t="s">
        <v>155</v>
      </c>
      <c r="T74" s="66">
        <v>1990</v>
      </c>
      <c r="U74" s="66">
        <v>-9999.99</v>
      </c>
      <c r="V74" s="66">
        <v>0</v>
      </c>
      <c r="W74" s="66">
        <v>-9999.99</v>
      </c>
      <c r="X74" s="66">
        <v>0</v>
      </c>
      <c r="Y74" s="66">
        <v>-9999.99</v>
      </c>
      <c r="Z74" s="66">
        <v>0</v>
      </c>
      <c r="AA74" s="66">
        <v>-9999.99</v>
      </c>
      <c r="AB74" s="66">
        <v>0</v>
      </c>
      <c r="AC74" s="66">
        <v>0.221</v>
      </c>
      <c r="AD74" s="66">
        <v>38.71</v>
      </c>
      <c r="AE74" s="66">
        <v>0.26800000000000002</v>
      </c>
      <c r="AF74" s="66">
        <v>93.332999999999998</v>
      </c>
      <c r="AG74" s="66">
        <v>0.52300000000000002</v>
      </c>
      <c r="AH74" s="66">
        <v>87.096999999999994</v>
      </c>
      <c r="AI74" s="66">
        <v>0.61499999999999999</v>
      </c>
      <c r="AJ74" s="66">
        <v>100</v>
      </c>
      <c r="AK74" s="66">
        <v>0.95899999999999996</v>
      </c>
      <c r="AL74" s="66">
        <v>100</v>
      </c>
      <c r="AM74" s="66">
        <v>1.1779999999999999</v>
      </c>
      <c r="AN74" s="66">
        <v>83.870999999999995</v>
      </c>
      <c r="AO74" s="66">
        <v>0.314</v>
      </c>
      <c r="AP74" s="66">
        <v>76.667000000000002</v>
      </c>
      <c r="AQ74" s="66">
        <v>0.50800000000000001</v>
      </c>
      <c r="AR74" s="66">
        <v>93.548000000000002</v>
      </c>
      <c r="AS74" s="66"/>
      <c r="AT74" s="66"/>
      <c r="AU74" s="66"/>
      <c r="AV74" s="66"/>
      <c r="AW74" s="66"/>
      <c r="AX74" s="66"/>
    </row>
    <row r="75" spans="1:50" x14ac:dyDescent="0.25">
      <c r="A75" s="2">
        <v>2011</v>
      </c>
      <c r="B75" s="2">
        <v>0.51180000000000003</v>
      </c>
      <c r="C75" s="2">
        <v>0.61599999999999999</v>
      </c>
      <c r="D75" s="2">
        <v>9.9500000000000005E-2</v>
      </c>
      <c r="E75" s="2">
        <v>0.39989999999999998</v>
      </c>
      <c r="F75" s="2">
        <v>0.20230000000000001</v>
      </c>
      <c r="G75" s="2">
        <v>5.3999999999999999E-2</v>
      </c>
      <c r="H75" s="2">
        <v>0.31929999999999997</v>
      </c>
      <c r="I75" s="43">
        <v>0.54033333333333333</v>
      </c>
      <c r="J75" s="2">
        <v>0.191</v>
      </c>
      <c r="K75" s="2">
        <v>5.96E-2</v>
      </c>
      <c r="L75" s="2">
        <v>0.33689999999999998</v>
      </c>
      <c r="M75" s="2">
        <v>0.52759999999999996</v>
      </c>
      <c r="N75" s="2">
        <v>4.1099999999999998E-2</v>
      </c>
      <c r="O75" s="41">
        <v>-999.9</v>
      </c>
      <c r="Q75" s="66" t="s">
        <v>19</v>
      </c>
      <c r="R75" s="66" t="s">
        <v>182</v>
      </c>
      <c r="S75" s="66" t="s">
        <v>155</v>
      </c>
      <c r="T75" s="66">
        <v>1991</v>
      </c>
      <c r="U75" s="66">
        <v>0.3</v>
      </c>
      <c r="V75" s="66">
        <v>93.548000000000002</v>
      </c>
      <c r="W75" s="66">
        <v>0.432</v>
      </c>
      <c r="X75" s="66">
        <v>100</v>
      </c>
      <c r="Y75" s="66">
        <v>0.48899999999999999</v>
      </c>
      <c r="Z75" s="66">
        <v>100</v>
      </c>
      <c r="AA75" s="66">
        <v>0.58499999999999996</v>
      </c>
      <c r="AB75" s="66">
        <v>100</v>
      </c>
      <c r="AC75" s="66">
        <v>0.35099999999999998</v>
      </c>
      <c r="AD75" s="66">
        <v>100</v>
      </c>
      <c r="AE75" s="66">
        <v>0.159</v>
      </c>
      <c r="AF75" s="66">
        <v>80</v>
      </c>
      <c r="AG75" s="66">
        <v>0.41899999999999998</v>
      </c>
      <c r="AH75" s="66">
        <v>80.644999999999996</v>
      </c>
      <c r="AI75" s="66">
        <v>0.36599999999999999</v>
      </c>
      <c r="AJ75" s="66">
        <v>77.418999999999997</v>
      </c>
      <c r="AK75" s="66">
        <v>0.31</v>
      </c>
      <c r="AL75" s="66">
        <v>100</v>
      </c>
      <c r="AM75" s="66">
        <v>0.33900000000000002</v>
      </c>
      <c r="AN75" s="66">
        <v>96.774000000000001</v>
      </c>
      <c r="AO75" s="66">
        <v>0.216</v>
      </c>
      <c r="AP75" s="66">
        <v>86.667000000000002</v>
      </c>
      <c r="AQ75" s="66">
        <v>0.10199999999999999</v>
      </c>
      <c r="AR75" s="66">
        <v>93.548000000000002</v>
      </c>
      <c r="AS75" s="66"/>
      <c r="AT75" s="66"/>
      <c r="AU75" s="66"/>
      <c r="AV75" s="66"/>
      <c r="AW75" s="66"/>
      <c r="AX75" s="66"/>
    </row>
    <row r="76" spans="1:50" x14ac:dyDescent="0.25">
      <c r="A76" s="2">
        <v>2012</v>
      </c>
      <c r="B76" s="2">
        <v>0.4778</v>
      </c>
      <c r="C76" s="2">
        <v>0.63490000000000002</v>
      </c>
      <c r="D76" s="2">
        <v>6.1400000000000003E-2</v>
      </c>
      <c r="E76" s="2">
        <v>0.32279999999999998</v>
      </c>
      <c r="F76" s="2">
        <v>0.17810000000000001</v>
      </c>
      <c r="G76" s="2">
        <v>2.6100000000000002E-2</v>
      </c>
      <c r="H76" s="2">
        <v>0.3997</v>
      </c>
      <c r="I76" s="43">
        <v>0.42166666666666669</v>
      </c>
      <c r="J76" s="2">
        <v>0.50480000000000003</v>
      </c>
      <c r="K76" s="2">
        <v>0.48570000000000002</v>
      </c>
      <c r="L76" s="2">
        <v>0.32490000000000002</v>
      </c>
      <c r="M76" s="2">
        <v>0.44550000000000001</v>
      </c>
      <c r="N76" s="2">
        <v>2.3599999999999999E-2</v>
      </c>
      <c r="O76" s="2">
        <v>0.3085</v>
      </c>
      <c r="Q76" s="66" t="s">
        <v>19</v>
      </c>
      <c r="R76" s="66" t="s">
        <v>182</v>
      </c>
      <c r="S76" s="66" t="s">
        <v>155</v>
      </c>
      <c r="T76" s="66">
        <v>1992</v>
      </c>
      <c r="U76" s="66">
        <v>0.11600000000000001</v>
      </c>
      <c r="V76" s="66">
        <v>96.774000000000001</v>
      </c>
      <c r="W76" s="66">
        <v>0.111</v>
      </c>
      <c r="X76" s="66">
        <v>93.102999999999994</v>
      </c>
      <c r="Y76" s="66">
        <v>0.13800000000000001</v>
      </c>
      <c r="Z76" s="66">
        <v>80.644999999999996</v>
      </c>
      <c r="AA76" s="66">
        <v>0.28799999999999998</v>
      </c>
      <c r="AB76" s="66">
        <v>100</v>
      </c>
      <c r="AC76" s="66">
        <v>0.47799999999999998</v>
      </c>
      <c r="AD76" s="66">
        <v>100</v>
      </c>
      <c r="AE76" s="66">
        <v>0.54300000000000004</v>
      </c>
      <c r="AF76" s="66">
        <v>96.667000000000002</v>
      </c>
      <c r="AG76" s="66">
        <v>0.73</v>
      </c>
      <c r="AH76" s="66">
        <v>96.774000000000001</v>
      </c>
      <c r="AI76" s="66">
        <v>0.26600000000000001</v>
      </c>
      <c r="AJ76" s="66">
        <v>96.774000000000001</v>
      </c>
      <c r="AK76" s="66">
        <v>0.43</v>
      </c>
      <c r="AL76" s="66">
        <v>73.332999999999998</v>
      </c>
      <c r="AM76" s="66">
        <v>0.64900000000000002</v>
      </c>
      <c r="AN76" s="66">
        <v>90.322999999999993</v>
      </c>
      <c r="AO76" s="66">
        <v>0.72799999999999998</v>
      </c>
      <c r="AP76" s="66">
        <v>96.667000000000002</v>
      </c>
      <c r="AQ76" s="66">
        <v>0.74299999999999999</v>
      </c>
      <c r="AR76" s="66">
        <v>96.774000000000001</v>
      </c>
      <c r="AS76" s="66"/>
      <c r="AT76" s="66"/>
      <c r="AU76" s="66"/>
      <c r="AV76" s="66"/>
      <c r="AW76" s="66"/>
      <c r="AX76" s="66"/>
    </row>
    <row r="77" spans="1:50" x14ac:dyDescent="0.25"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</row>
    <row r="78" spans="1:50" x14ac:dyDescent="0.25">
      <c r="A78" s="100" t="s">
        <v>138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Q78" s="66" t="s">
        <v>19</v>
      </c>
      <c r="R78" s="66" t="s">
        <v>182</v>
      </c>
      <c r="S78" s="66" t="s">
        <v>155</v>
      </c>
      <c r="T78" s="66">
        <v>1994</v>
      </c>
      <c r="U78" s="66">
        <v>1.458</v>
      </c>
      <c r="V78" s="66">
        <v>100</v>
      </c>
      <c r="W78" s="66">
        <v>0.80900000000000005</v>
      </c>
      <c r="X78" s="66">
        <v>96.429000000000002</v>
      </c>
      <c r="Y78" s="66">
        <v>0.68899999999999995</v>
      </c>
      <c r="Z78" s="66">
        <v>100</v>
      </c>
      <c r="AA78" s="66">
        <v>1.081</v>
      </c>
      <c r="AB78" s="66">
        <v>100</v>
      </c>
      <c r="AC78" s="66">
        <v>0.78400000000000003</v>
      </c>
      <c r="AD78" s="66">
        <v>100</v>
      </c>
      <c r="AE78" s="66">
        <v>0.52800000000000002</v>
      </c>
      <c r="AF78" s="66">
        <v>100</v>
      </c>
      <c r="AG78" s="66">
        <v>0.436</v>
      </c>
      <c r="AH78" s="66">
        <v>100</v>
      </c>
      <c r="AI78" s="66">
        <v>0.625</v>
      </c>
      <c r="AJ78" s="66">
        <v>100</v>
      </c>
      <c r="AK78" s="66">
        <v>0.72399999999999998</v>
      </c>
      <c r="AL78" s="66">
        <v>90</v>
      </c>
      <c r="AM78" s="66">
        <v>0.49</v>
      </c>
      <c r="AN78" s="66">
        <v>100</v>
      </c>
      <c r="AO78" s="66">
        <v>0.46100000000000002</v>
      </c>
      <c r="AP78" s="66">
        <v>96.667000000000002</v>
      </c>
      <c r="AQ78" s="66">
        <v>0.51400000000000001</v>
      </c>
      <c r="AR78" s="66">
        <v>100</v>
      </c>
      <c r="AS78" s="66"/>
      <c r="AT78" s="66"/>
      <c r="AU78" s="66"/>
      <c r="AV78" s="66"/>
      <c r="AW78" s="66"/>
      <c r="AX78" s="66"/>
    </row>
    <row r="79" spans="1:50" x14ac:dyDescent="0.25">
      <c r="B79" s="2" t="s">
        <v>28</v>
      </c>
      <c r="C79" s="2" t="s">
        <v>30</v>
      </c>
      <c r="D79" s="2" t="s">
        <v>45</v>
      </c>
      <c r="E79" s="2" t="s">
        <v>46</v>
      </c>
      <c r="F79" s="2" t="s">
        <v>47</v>
      </c>
      <c r="G79" s="2" t="s">
        <v>48</v>
      </c>
      <c r="H79" s="2" t="s">
        <v>63</v>
      </c>
      <c r="I79" s="2" t="s">
        <v>72</v>
      </c>
      <c r="J79" s="2" t="s">
        <v>81</v>
      </c>
      <c r="K79" s="2" t="s">
        <v>84</v>
      </c>
      <c r="L79" s="2" t="s">
        <v>87</v>
      </c>
      <c r="M79" s="2" t="s">
        <v>136</v>
      </c>
      <c r="N79" s="2" t="s">
        <v>98</v>
      </c>
      <c r="O79" s="2" t="s">
        <v>100</v>
      </c>
      <c r="Q79" s="66" t="s">
        <v>19</v>
      </c>
      <c r="R79" s="66" t="s">
        <v>182</v>
      </c>
      <c r="S79" s="66" t="s">
        <v>155</v>
      </c>
      <c r="T79" s="66">
        <v>1995</v>
      </c>
      <c r="U79" s="66">
        <v>0.93200000000000005</v>
      </c>
      <c r="V79" s="66">
        <v>100</v>
      </c>
      <c r="W79" s="66">
        <v>0.96899999999999997</v>
      </c>
      <c r="X79" s="66">
        <v>100</v>
      </c>
      <c r="Y79" s="66">
        <v>0.66300000000000003</v>
      </c>
      <c r="Z79" s="66">
        <v>100</v>
      </c>
      <c r="AA79" s="66">
        <v>0.83299999999999996</v>
      </c>
      <c r="AB79" s="66">
        <v>100</v>
      </c>
      <c r="AC79" s="66">
        <v>0.56599999999999995</v>
      </c>
      <c r="AD79" s="66">
        <v>96.774000000000001</v>
      </c>
      <c r="AE79" s="66">
        <v>0.56399999999999995</v>
      </c>
      <c r="AF79" s="66">
        <v>93.332999999999998</v>
      </c>
      <c r="AG79" s="66">
        <v>1.044</v>
      </c>
      <c r="AH79" s="66">
        <v>93.548000000000002</v>
      </c>
      <c r="AI79" s="66">
        <v>1.236</v>
      </c>
      <c r="AJ79" s="66">
        <v>100</v>
      </c>
      <c r="AK79" s="66">
        <v>1.778</v>
      </c>
      <c r="AL79" s="66">
        <v>100</v>
      </c>
      <c r="AM79" s="66">
        <v>0.81499999999999995</v>
      </c>
      <c r="AN79" s="66">
        <v>93.548000000000002</v>
      </c>
      <c r="AO79" s="66">
        <v>0.99</v>
      </c>
      <c r="AP79" s="66">
        <v>100</v>
      </c>
      <c r="AQ79" s="66">
        <v>0.93600000000000005</v>
      </c>
      <c r="AR79" s="66">
        <v>100</v>
      </c>
      <c r="AS79" s="66"/>
      <c r="AT79" s="66"/>
      <c r="AU79" s="66"/>
      <c r="AV79" s="66"/>
      <c r="AW79" s="66"/>
      <c r="AX79" s="66"/>
    </row>
    <row r="80" spans="1:50" x14ac:dyDescent="0.25">
      <c r="A80" s="2">
        <v>1990</v>
      </c>
      <c r="B80" s="2">
        <v>1.0851999999999999</v>
      </c>
      <c r="C80" s="2">
        <v>0.76129999999999998</v>
      </c>
      <c r="D80" s="2">
        <v>0.10580000000000001</v>
      </c>
      <c r="E80" s="2">
        <v>0.25850000000000001</v>
      </c>
      <c r="F80" s="2">
        <v>0.24660000000000001</v>
      </c>
      <c r="G80" s="2">
        <v>5.8000000000000003E-2</v>
      </c>
      <c r="H80" s="2">
        <v>0.81469999999999998</v>
      </c>
      <c r="I80" s="43">
        <v>1.3772259604136445</v>
      </c>
      <c r="J80" s="2">
        <v>0.26819999999999999</v>
      </c>
      <c r="K80" s="2">
        <v>3.2000000000000001E-2</v>
      </c>
      <c r="L80" s="41">
        <v>-999.9</v>
      </c>
      <c r="M80" s="2">
        <v>0.44369999999999998</v>
      </c>
      <c r="N80" s="2">
        <v>4.0399999999999998E-2</v>
      </c>
      <c r="O80" s="2">
        <v>0.7379</v>
      </c>
      <c r="Q80" s="66" t="s">
        <v>19</v>
      </c>
      <c r="R80" s="66" t="s">
        <v>182</v>
      </c>
      <c r="S80" s="66" t="s">
        <v>155</v>
      </c>
      <c r="T80" s="66">
        <v>1996</v>
      </c>
      <c r="U80" s="66">
        <v>1.19</v>
      </c>
      <c r="V80" s="66">
        <v>96.774000000000001</v>
      </c>
      <c r="W80" s="66">
        <v>1.052</v>
      </c>
      <c r="X80" s="66">
        <v>86.206999999999994</v>
      </c>
      <c r="Y80" s="66">
        <v>0.79400000000000004</v>
      </c>
      <c r="Z80" s="66">
        <v>100</v>
      </c>
      <c r="AA80" s="66">
        <v>0.79</v>
      </c>
      <c r="AB80" s="66">
        <v>96.667000000000002</v>
      </c>
      <c r="AC80" s="66">
        <v>0.74199999999999999</v>
      </c>
      <c r="AD80" s="66">
        <v>100</v>
      </c>
      <c r="AE80" s="66">
        <v>0.95199999999999996</v>
      </c>
      <c r="AF80" s="66">
        <v>90</v>
      </c>
      <c r="AG80" s="66">
        <v>1.5189999999999999</v>
      </c>
      <c r="AH80" s="66">
        <v>100</v>
      </c>
      <c r="AI80" s="66">
        <v>0.86799999999999999</v>
      </c>
      <c r="AJ80" s="66">
        <v>100</v>
      </c>
      <c r="AK80" s="66">
        <v>0.98699999999999999</v>
      </c>
      <c r="AL80" s="66">
        <v>100</v>
      </c>
      <c r="AM80" s="66">
        <v>1.0580000000000001</v>
      </c>
      <c r="AN80" s="66">
        <v>100</v>
      </c>
      <c r="AO80" s="66">
        <v>0.63</v>
      </c>
      <c r="AP80" s="66">
        <v>100</v>
      </c>
      <c r="AQ80" s="66">
        <v>0.73299999999999998</v>
      </c>
      <c r="AR80" s="66">
        <v>96.774000000000001</v>
      </c>
      <c r="AS80" s="66"/>
      <c r="AT80" s="66"/>
      <c r="AU80" s="66"/>
      <c r="AV80" s="66"/>
      <c r="AW80" s="66"/>
      <c r="AX80" s="66"/>
    </row>
    <row r="81" spans="1:50" x14ac:dyDescent="0.25">
      <c r="A81" s="2">
        <v>1991</v>
      </c>
      <c r="B81" s="2">
        <v>1.1655</v>
      </c>
      <c r="C81" s="2">
        <v>0.98609999999999998</v>
      </c>
      <c r="D81" s="2">
        <v>0.15340000000000001</v>
      </c>
      <c r="E81" s="2">
        <v>0.4476</v>
      </c>
      <c r="F81" s="2">
        <v>0.38990000000000002</v>
      </c>
      <c r="G81" s="2">
        <v>5.5199999999999999E-2</v>
      </c>
      <c r="H81" s="41">
        <v>-999.9</v>
      </c>
      <c r="I81" s="43">
        <v>0.70961909225789055</v>
      </c>
      <c r="J81" s="2">
        <v>0.22850000000000001</v>
      </c>
      <c r="K81" s="2">
        <v>3.44E-2</v>
      </c>
      <c r="L81" s="2">
        <v>0.7712</v>
      </c>
      <c r="M81" s="2">
        <v>0.46679999999999999</v>
      </c>
      <c r="N81" s="2">
        <v>2.98E-2</v>
      </c>
      <c r="O81" s="2">
        <v>0.7329</v>
      </c>
      <c r="Q81" s="66" t="s">
        <v>19</v>
      </c>
      <c r="R81" s="66" t="s">
        <v>182</v>
      </c>
      <c r="S81" s="66" t="s">
        <v>155</v>
      </c>
      <c r="T81" s="66">
        <v>1997</v>
      </c>
      <c r="U81" s="66">
        <v>2.0110000000000001</v>
      </c>
      <c r="V81" s="66">
        <v>96.774000000000001</v>
      </c>
      <c r="W81" s="66">
        <v>1.2569999999999999</v>
      </c>
      <c r="X81" s="66">
        <v>96.429000000000002</v>
      </c>
      <c r="Y81" s="66">
        <v>1.0640000000000001</v>
      </c>
      <c r="Z81" s="66">
        <v>96.774000000000001</v>
      </c>
      <c r="AA81" s="66">
        <v>0.80500000000000005</v>
      </c>
      <c r="AB81" s="66">
        <v>96.667000000000002</v>
      </c>
      <c r="AC81" s="66">
        <v>0.71299999999999997</v>
      </c>
      <c r="AD81" s="66">
        <v>100</v>
      </c>
      <c r="AE81" s="66">
        <v>0.753</v>
      </c>
      <c r="AF81" s="66">
        <v>100</v>
      </c>
      <c r="AG81" s="66">
        <v>0.997</v>
      </c>
      <c r="AH81" s="66">
        <v>96.774000000000001</v>
      </c>
      <c r="AI81" s="66">
        <v>0.66400000000000003</v>
      </c>
      <c r="AJ81" s="66">
        <v>100</v>
      </c>
      <c r="AK81" s="66">
        <v>1.782</v>
      </c>
      <c r="AL81" s="66">
        <v>96.667000000000002</v>
      </c>
      <c r="AM81" s="66">
        <v>0.89900000000000002</v>
      </c>
      <c r="AN81" s="66">
        <v>100</v>
      </c>
      <c r="AO81" s="66">
        <v>1.2330000000000001</v>
      </c>
      <c r="AP81" s="66">
        <v>100</v>
      </c>
      <c r="AQ81" s="66">
        <v>1.546</v>
      </c>
      <c r="AR81" s="66">
        <v>100</v>
      </c>
      <c r="AS81" s="66"/>
      <c r="AT81" s="66"/>
      <c r="AU81" s="66"/>
      <c r="AV81" s="66"/>
      <c r="AW81" s="66"/>
      <c r="AX81" s="66"/>
    </row>
    <row r="82" spans="1:50" x14ac:dyDescent="0.25">
      <c r="A82" s="2">
        <v>1992</v>
      </c>
      <c r="B82" s="2">
        <v>0.8619</v>
      </c>
      <c r="C82" s="2">
        <v>0.69979999999999998</v>
      </c>
      <c r="D82" s="2">
        <v>0.13780000000000001</v>
      </c>
      <c r="E82" s="41">
        <v>-999.9</v>
      </c>
      <c r="F82" s="2">
        <v>0.31740000000000002</v>
      </c>
      <c r="G82" s="2">
        <v>7.0300000000000001E-2</v>
      </c>
      <c r="H82" s="2">
        <v>0.76600000000000001</v>
      </c>
      <c r="I82" s="43">
        <v>1.0577978801290124</v>
      </c>
      <c r="J82" s="2">
        <v>0.17349999999999999</v>
      </c>
      <c r="K82" s="2">
        <v>4.0899999999999999E-2</v>
      </c>
      <c r="L82" s="2">
        <v>0.96250000000000002</v>
      </c>
      <c r="M82" s="2">
        <v>0.38769999999999999</v>
      </c>
      <c r="N82" s="41">
        <v>-999.9</v>
      </c>
      <c r="O82" s="2">
        <v>0.61250000000000004</v>
      </c>
      <c r="Q82" s="66" t="s">
        <v>19</v>
      </c>
      <c r="R82" s="66" t="s">
        <v>182</v>
      </c>
      <c r="S82" s="66" t="s">
        <v>155</v>
      </c>
      <c r="T82" s="66">
        <v>1998</v>
      </c>
      <c r="U82" s="66">
        <v>2.7480000000000002</v>
      </c>
      <c r="V82" s="66">
        <v>100</v>
      </c>
      <c r="W82" s="66">
        <v>0.95399999999999996</v>
      </c>
      <c r="X82" s="66">
        <v>100</v>
      </c>
      <c r="Y82" s="66">
        <v>1.131</v>
      </c>
      <c r="Z82" s="66">
        <v>96.774000000000001</v>
      </c>
      <c r="AA82" s="66">
        <v>1.069</v>
      </c>
      <c r="AB82" s="66">
        <v>100</v>
      </c>
      <c r="AC82" s="66">
        <v>0.57599999999999996</v>
      </c>
      <c r="AD82" s="66">
        <v>100</v>
      </c>
      <c r="AE82" s="66">
        <v>0.67600000000000005</v>
      </c>
      <c r="AF82" s="66">
        <v>96.667000000000002</v>
      </c>
      <c r="AG82" s="66">
        <v>1.8069999999999999</v>
      </c>
      <c r="AH82" s="66">
        <v>96.774000000000001</v>
      </c>
      <c r="AI82" s="66">
        <v>1.5209999999999999</v>
      </c>
      <c r="AJ82" s="66">
        <v>100</v>
      </c>
      <c r="AK82" s="66">
        <v>0.72799999999999998</v>
      </c>
      <c r="AL82" s="66">
        <v>100</v>
      </c>
      <c r="AM82" s="66">
        <v>1.2310000000000001</v>
      </c>
      <c r="AN82" s="66">
        <v>100</v>
      </c>
      <c r="AO82" s="66">
        <v>2.0030000000000001</v>
      </c>
      <c r="AP82" s="66">
        <v>100</v>
      </c>
      <c r="AQ82" s="66">
        <v>0.84399999999999997</v>
      </c>
      <c r="AR82" s="66">
        <v>100</v>
      </c>
      <c r="AS82" s="66"/>
      <c r="AT82" s="66"/>
      <c r="AU82" s="66"/>
      <c r="AV82" s="66"/>
      <c r="AW82" s="66"/>
      <c r="AX82" s="66"/>
    </row>
    <row r="83" spans="1:50" x14ac:dyDescent="0.25">
      <c r="A83" s="2">
        <v>1993</v>
      </c>
      <c r="B83" s="2">
        <v>1.242</v>
      </c>
      <c r="C83" s="2">
        <v>0.92269999999999996</v>
      </c>
      <c r="D83" s="2">
        <v>0.16520000000000001</v>
      </c>
      <c r="E83" s="41">
        <v>-999.9</v>
      </c>
      <c r="F83" s="2">
        <v>0.31369999999999998</v>
      </c>
      <c r="G83" s="2">
        <v>0.11210000000000001</v>
      </c>
      <c r="H83" s="41">
        <v>-999.9</v>
      </c>
      <c r="I83" s="43">
        <v>1.2274825540480208</v>
      </c>
      <c r="J83" s="2">
        <v>0.18540000000000001</v>
      </c>
      <c r="K83" s="2">
        <v>5.2900000000000003E-2</v>
      </c>
      <c r="L83" s="2">
        <v>0.99360000000000004</v>
      </c>
      <c r="M83" s="2">
        <v>0.59340000000000004</v>
      </c>
      <c r="N83" s="2">
        <v>5.2600000000000001E-2</v>
      </c>
      <c r="O83" s="2">
        <v>0.60919999999999996</v>
      </c>
      <c r="Q83" s="66" t="s">
        <v>19</v>
      </c>
      <c r="R83" s="66" t="s">
        <v>182</v>
      </c>
      <c r="S83" s="66" t="s">
        <v>155</v>
      </c>
      <c r="T83" s="66">
        <v>1999</v>
      </c>
      <c r="U83" s="66">
        <v>1.744</v>
      </c>
      <c r="V83" s="66">
        <v>100</v>
      </c>
      <c r="W83" s="66">
        <v>0.36399999999999999</v>
      </c>
      <c r="X83" s="66">
        <v>100</v>
      </c>
      <c r="Y83" s="66">
        <v>0.33500000000000002</v>
      </c>
      <c r="Z83" s="66">
        <v>100</v>
      </c>
      <c r="AA83" s="66">
        <v>0.161</v>
      </c>
      <c r="AB83" s="66">
        <v>100</v>
      </c>
      <c r="AC83" s="66">
        <v>0.501</v>
      </c>
      <c r="AD83" s="66">
        <v>100</v>
      </c>
      <c r="AE83" s="66">
        <v>0.153</v>
      </c>
      <c r="AF83" s="66">
        <v>100</v>
      </c>
      <c r="AG83" s="66">
        <v>1.1970000000000001</v>
      </c>
      <c r="AH83" s="66">
        <v>93.548000000000002</v>
      </c>
      <c r="AI83" s="66">
        <v>0.77800000000000002</v>
      </c>
      <c r="AJ83" s="66">
        <v>100</v>
      </c>
      <c r="AK83" s="66">
        <v>0.373</v>
      </c>
      <c r="AL83" s="66">
        <v>100</v>
      </c>
      <c r="AM83" s="66">
        <v>0.112</v>
      </c>
      <c r="AN83" s="66">
        <v>100</v>
      </c>
      <c r="AO83" s="66">
        <v>0.629</v>
      </c>
      <c r="AP83" s="66">
        <v>100</v>
      </c>
      <c r="AQ83" s="66">
        <v>0.42899999999999999</v>
      </c>
      <c r="AR83" s="66">
        <v>100</v>
      </c>
      <c r="AS83" s="66"/>
      <c r="AT83" s="66"/>
      <c r="AU83" s="66"/>
      <c r="AV83" s="66"/>
      <c r="AW83" s="66"/>
      <c r="AX83" s="66"/>
    </row>
    <row r="84" spans="1:50" x14ac:dyDescent="0.25">
      <c r="A84" s="2">
        <v>1994</v>
      </c>
      <c r="B84" s="2">
        <v>0.89710000000000001</v>
      </c>
      <c r="C84" s="2">
        <v>0.81699999999999995</v>
      </c>
      <c r="D84" s="2">
        <v>0.1094</v>
      </c>
      <c r="E84" s="2">
        <v>0.36249999999999999</v>
      </c>
      <c r="F84" s="2">
        <v>0.2742</v>
      </c>
      <c r="G84" s="2">
        <v>4.7699999999999999E-2</v>
      </c>
      <c r="H84" s="2">
        <v>0.84599999999999997</v>
      </c>
      <c r="I84" s="43">
        <v>1.3536413028095453</v>
      </c>
      <c r="J84" s="2">
        <v>0.19739999999999999</v>
      </c>
      <c r="K84" s="2">
        <v>6.4799999999999996E-2</v>
      </c>
      <c r="L84" s="2">
        <v>1.0113000000000001</v>
      </c>
      <c r="M84" s="2">
        <v>0.55920000000000003</v>
      </c>
      <c r="N84" s="2">
        <v>3.1699999999999999E-2</v>
      </c>
      <c r="O84" s="2">
        <v>0.62390000000000001</v>
      </c>
      <c r="Q84" s="66" t="s">
        <v>19</v>
      </c>
      <c r="R84" s="66" t="s">
        <v>182</v>
      </c>
      <c r="S84" s="66" t="s">
        <v>155</v>
      </c>
      <c r="T84" s="66">
        <v>2000</v>
      </c>
      <c r="U84" s="66">
        <v>1.361</v>
      </c>
      <c r="V84" s="66">
        <v>100</v>
      </c>
      <c r="W84" s="66">
        <v>0.59899999999999998</v>
      </c>
      <c r="X84" s="66">
        <v>96.552000000000007</v>
      </c>
      <c r="Y84" s="66">
        <v>0.55800000000000005</v>
      </c>
      <c r="Z84" s="66">
        <v>100</v>
      </c>
      <c r="AA84" s="66">
        <v>0.315</v>
      </c>
      <c r="AB84" s="66">
        <v>100</v>
      </c>
      <c r="AC84" s="66">
        <v>0.314</v>
      </c>
      <c r="AD84" s="66">
        <v>100</v>
      </c>
      <c r="AE84" s="66">
        <v>9.0999999999999998E-2</v>
      </c>
      <c r="AF84" s="66">
        <v>100</v>
      </c>
      <c r="AG84" s="66">
        <v>0.245</v>
      </c>
      <c r="AH84" s="66">
        <v>100</v>
      </c>
      <c r="AI84" s="66">
        <v>0.28899999999999998</v>
      </c>
      <c r="AJ84" s="66">
        <v>100</v>
      </c>
      <c r="AK84" s="66">
        <v>0.60499999999999998</v>
      </c>
      <c r="AL84" s="66">
        <v>100</v>
      </c>
      <c r="AM84" s="66">
        <v>0.24199999999999999</v>
      </c>
      <c r="AN84" s="66">
        <v>100</v>
      </c>
      <c r="AO84" s="66">
        <v>0.95</v>
      </c>
      <c r="AP84" s="66">
        <v>90</v>
      </c>
      <c r="AQ84" s="66">
        <v>0.71599999999999997</v>
      </c>
      <c r="AR84" s="66">
        <v>100</v>
      </c>
      <c r="AS84" s="66"/>
      <c r="AT84" s="66"/>
      <c r="AU84" s="66"/>
      <c r="AV84" s="66"/>
      <c r="AW84" s="66"/>
      <c r="AX84" s="66"/>
    </row>
    <row r="85" spans="1:50" x14ac:dyDescent="0.25">
      <c r="A85" s="2">
        <v>1995</v>
      </c>
      <c r="B85" s="2">
        <v>1.3416999999999999</v>
      </c>
      <c r="C85" s="2">
        <v>1.2230000000000001</v>
      </c>
      <c r="D85" s="2">
        <v>0.1313</v>
      </c>
      <c r="E85" s="2">
        <v>0.44169999999999998</v>
      </c>
      <c r="F85" s="2">
        <v>0.28149999999999997</v>
      </c>
      <c r="G85" s="2">
        <v>4.4600000000000001E-2</v>
      </c>
      <c r="H85" s="2">
        <v>0.87419999999999998</v>
      </c>
      <c r="I85" s="41">
        <v>-999.9</v>
      </c>
      <c r="J85" s="2">
        <v>0.38419999999999999</v>
      </c>
      <c r="K85" s="2">
        <v>7.4899999999999994E-2</v>
      </c>
      <c r="L85" s="2">
        <v>1.1324000000000001</v>
      </c>
      <c r="M85" s="2">
        <v>0.90659999999999996</v>
      </c>
      <c r="N85" s="2">
        <v>3.7999999999999999E-2</v>
      </c>
      <c r="O85" s="2">
        <v>0.85289999999999999</v>
      </c>
      <c r="Q85" s="66" t="s">
        <v>19</v>
      </c>
      <c r="R85" s="66" t="s">
        <v>183</v>
      </c>
      <c r="S85" s="66" t="s">
        <v>184</v>
      </c>
      <c r="T85" s="66">
        <v>1999</v>
      </c>
      <c r="U85" s="66">
        <v>2.3029999999999999</v>
      </c>
      <c r="V85" s="66">
        <v>100</v>
      </c>
      <c r="W85" s="66">
        <v>0.64900000000000002</v>
      </c>
      <c r="X85" s="66">
        <v>100</v>
      </c>
      <c r="Y85" s="66">
        <v>0.92400000000000004</v>
      </c>
      <c r="Z85" s="66">
        <v>100</v>
      </c>
      <c r="AA85" s="66">
        <v>0.47399999999999998</v>
      </c>
      <c r="AB85" s="66">
        <v>100</v>
      </c>
      <c r="AC85" s="66">
        <v>0.94199999999999995</v>
      </c>
      <c r="AD85" s="66">
        <v>100</v>
      </c>
      <c r="AE85" s="66">
        <v>0.32300000000000001</v>
      </c>
      <c r="AF85" s="66">
        <v>100</v>
      </c>
      <c r="AG85" s="66">
        <v>1.423</v>
      </c>
      <c r="AH85" s="66">
        <v>93.548000000000002</v>
      </c>
      <c r="AI85" s="66">
        <v>1.1599999999999999</v>
      </c>
      <c r="AJ85" s="66">
        <v>100</v>
      </c>
      <c r="AK85" s="66">
        <v>1.1839999999999999</v>
      </c>
      <c r="AL85" s="66">
        <v>100</v>
      </c>
      <c r="AM85" s="66">
        <v>0.8</v>
      </c>
      <c r="AN85" s="66">
        <v>100</v>
      </c>
      <c r="AO85" s="66">
        <v>1.4930000000000001</v>
      </c>
      <c r="AP85" s="66">
        <v>100</v>
      </c>
      <c r="AQ85" s="66">
        <v>1.4770000000000001</v>
      </c>
      <c r="AR85" s="66">
        <v>100</v>
      </c>
      <c r="AS85" s="66"/>
      <c r="AT85" s="66"/>
      <c r="AU85" s="66"/>
      <c r="AV85" s="66"/>
      <c r="AW85" s="66"/>
      <c r="AX85" s="66"/>
    </row>
    <row r="86" spans="1:50" x14ac:dyDescent="0.25">
      <c r="A86" s="2">
        <v>1996</v>
      </c>
      <c r="B86" s="2">
        <v>0.96989999999999998</v>
      </c>
      <c r="C86" s="2">
        <v>0.87250000000000005</v>
      </c>
      <c r="D86" s="2">
        <v>9.3799999999999994E-2</v>
      </c>
      <c r="E86" s="2">
        <v>0.40010000000000001</v>
      </c>
      <c r="F86" s="2">
        <v>0.3306</v>
      </c>
      <c r="G86" s="2">
        <v>4.0099999999999997E-2</v>
      </c>
      <c r="H86" s="41">
        <v>-999.9</v>
      </c>
      <c r="I86" s="43">
        <v>0.99624137931034495</v>
      </c>
      <c r="J86" s="2">
        <v>0.2198</v>
      </c>
      <c r="K86" s="2">
        <v>4.1700000000000001E-2</v>
      </c>
      <c r="L86" s="2">
        <v>0.95030000000000003</v>
      </c>
      <c r="M86" s="2">
        <v>0.57410000000000005</v>
      </c>
      <c r="N86" s="2">
        <v>4.0099999999999997E-2</v>
      </c>
      <c r="O86" s="2">
        <v>0.57440000000000002</v>
      </c>
      <c r="Q86" s="66" t="s">
        <v>19</v>
      </c>
      <c r="R86" s="66" t="s">
        <v>183</v>
      </c>
      <c r="S86" s="66" t="s">
        <v>184</v>
      </c>
      <c r="T86" s="66">
        <v>2000</v>
      </c>
      <c r="U86" s="66">
        <v>2.6320000000000001</v>
      </c>
      <c r="V86" s="66">
        <v>100</v>
      </c>
      <c r="W86" s="66">
        <v>1.75</v>
      </c>
      <c r="X86" s="66">
        <v>96.552000000000007</v>
      </c>
      <c r="Y86" s="66">
        <v>1.282</v>
      </c>
      <c r="Z86" s="66">
        <v>100</v>
      </c>
      <c r="AA86" s="66">
        <v>1.032</v>
      </c>
      <c r="AB86" s="66">
        <v>100</v>
      </c>
      <c r="AC86" s="66">
        <v>0.91100000000000003</v>
      </c>
      <c r="AD86" s="66">
        <v>100</v>
      </c>
      <c r="AE86" s="66">
        <v>0.82399999999999995</v>
      </c>
      <c r="AF86" s="66">
        <v>100</v>
      </c>
      <c r="AG86" s="66">
        <v>0.38</v>
      </c>
      <c r="AH86" s="66">
        <v>100</v>
      </c>
      <c r="AI86" s="66">
        <v>0.49299999999999999</v>
      </c>
      <c r="AJ86" s="66">
        <v>100</v>
      </c>
      <c r="AK86" s="66">
        <v>1.0780000000000001</v>
      </c>
      <c r="AL86" s="66">
        <v>100</v>
      </c>
      <c r="AM86" s="66">
        <v>0.73799999999999999</v>
      </c>
      <c r="AN86" s="66">
        <v>100</v>
      </c>
      <c r="AO86" s="66">
        <v>1.34</v>
      </c>
      <c r="AP86" s="66">
        <v>90</v>
      </c>
      <c r="AQ86" s="66">
        <v>1.3580000000000001</v>
      </c>
      <c r="AR86" s="66">
        <v>100</v>
      </c>
      <c r="AS86" s="66"/>
      <c r="AT86" s="66"/>
      <c r="AU86" s="66"/>
      <c r="AV86" s="66"/>
      <c r="AW86" s="66"/>
      <c r="AX86" s="66"/>
    </row>
    <row r="87" spans="1:50" x14ac:dyDescent="0.25">
      <c r="A87" s="2">
        <v>1997</v>
      </c>
      <c r="B87" s="2">
        <v>0.79890000000000005</v>
      </c>
      <c r="C87" s="2">
        <v>0.74409999999999998</v>
      </c>
      <c r="D87" s="2">
        <v>0.10150000000000001</v>
      </c>
      <c r="E87" s="2">
        <v>0.27300000000000002</v>
      </c>
      <c r="F87" s="2">
        <v>0.19370000000000001</v>
      </c>
      <c r="G87" s="2">
        <v>4.65E-2</v>
      </c>
      <c r="H87" s="2">
        <v>0.82969999999999999</v>
      </c>
      <c r="I87" s="41">
        <v>-999.9</v>
      </c>
      <c r="J87" s="2">
        <v>0.21360000000000001</v>
      </c>
      <c r="K87" s="2">
        <v>4.65E-2</v>
      </c>
      <c r="L87" s="2">
        <v>0.73340000000000005</v>
      </c>
      <c r="M87" s="2">
        <v>0.49830000000000002</v>
      </c>
      <c r="N87" s="2">
        <v>3.5900000000000001E-2</v>
      </c>
      <c r="O87" s="2">
        <v>0.55249999999999999</v>
      </c>
      <c r="Q87" s="66" t="s">
        <v>19</v>
      </c>
      <c r="R87" s="66" t="s">
        <v>183</v>
      </c>
      <c r="S87" s="66" t="s">
        <v>184</v>
      </c>
      <c r="T87" s="66">
        <v>2001</v>
      </c>
      <c r="U87" s="66">
        <v>1.08</v>
      </c>
      <c r="V87" s="66">
        <v>100</v>
      </c>
      <c r="W87" s="66">
        <v>1.014</v>
      </c>
      <c r="X87" s="66">
        <v>100</v>
      </c>
      <c r="Y87" s="66">
        <v>0.879</v>
      </c>
      <c r="Z87" s="66">
        <v>100</v>
      </c>
      <c r="AA87" s="66">
        <v>0.57999999999999996</v>
      </c>
      <c r="AB87" s="66">
        <v>96.667000000000002</v>
      </c>
      <c r="AC87" s="66">
        <v>0.434</v>
      </c>
      <c r="AD87" s="66">
        <v>100</v>
      </c>
      <c r="AE87" s="66">
        <v>0.94599999999999995</v>
      </c>
      <c r="AF87" s="66">
        <v>100</v>
      </c>
      <c r="AG87" s="66">
        <v>1.091</v>
      </c>
      <c r="AH87" s="66">
        <v>100</v>
      </c>
      <c r="AI87" s="66">
        <v>0.80900000000000005</v>
      </c>
      <c r="AJ87" s="66">
        <v>100</v>
      </c>
      <c r="AK87" s="66">
        <v>0.83599999999999997</v>
      </c>
      <c r="AL87" s="66">
        <v>100</v>
      </c>
      <c r="AM87" s="66">
        <v>0.54900000000000004</v>
      </c>
      <c r="AN87" s="66">
        <v>100</v>
      </c>
      <c r="AO87" s="66">
        <v>1.109</v>
      </c>
      <c r="AP87" s="66">
        <v>100</v>
      </c>
      <c r="AQ87" s="66">
        <v>0.95699999999999996</v>
      </c>
      <c r="AR87" s="66">
        <v>100</v>
      </c>
      <c r="AS87" s="66"/>
      <c r="AT87" s="66"/>
      <c r="AU87" s="66"/>
      <c r="AV87" s="66"/>
      <c r="AW87" s="66"/>
      <c r="AX87" s="66"/>
    </row>
    <row r="88" spans="1:50" x14ac:dyDescent="0.25">
      <c r="A88" s="2">
        <v>1998</v>
      </c>
      <c r="B88" s="2">
        <v>0.82640000000000002</v>
      </c>
      <c r="C88" s="2">
        <v>0.51900000000000002</v>
      </c>
      <c r="D88" s="2">
        <v>0.1578</v>
      </c>
      <c r="E88" s="2">
        <v>0.33660000000000001</v>
      </c>
      <c r="F88" s="2">
        <v>0.21629999999999999</v>
      </c>
      <c r="G88" s="2">
        <v>4.7899999999999998E-2</v>
      </c>
      <c r="H88" s="2">
        <v>0.77459999999999996</v>
      </c>
      <c r="I88" s="41">
        <v>-999.9</v>
      </c>
      <c r="J88" s="2">
        <v>0.16420000000000001</v>
      </c>
      <c r="K88" s="2">
        <v>3.7199999999999997E-2</v>
      </c>
      <c r="L88" s="2">
        <v>0.6865</v>
      </c>
      <c r="M88" s="2">
        <v>0.37340000000000001</v>
      </c>
      <c r="N88" s="2">
        <v>3.6200000000000003E-2</v>
      </c>
      <c r="O88" s="2">
        <v>0.41870000000000002</v>
      </c>
      <c r="Q88" s="66" t="s">
        <v>19</v>
      </c>
      <c r="R88" s="66" t="s">
        <v>183</v>
      </c>
      <c r="S88" s="66" t="s">
        <v>184</v>
      </c>
      <c r="T88" s="66">
        <v>2002</v>
      </c>
      <c r="U88" s="66">
        <v>2.363</v>
      </c>
      <c r="V88" s="66">
        <v>96.774000000000001</v>
      </c>
      <c r="W88" s="66">
        <v>0.746</v>
      </c>
      <c r="X88" s="66">
        <v>100</v>
      </c>
      <c r="Y88" s="66">
        <v>1.0940000000000001</v>
      </c>
      <c r="Z88" s="66">
        <v>100</v>
      </c>
      <c r="AA88" s="66">
        <v>1.2270000000000001</v>
      </c>
      <c r="AB88" s="66">
        <v>100</v>
      </c>
      <c r="AC88" s="66">
        <v>0.80300000000000005</v>
      </c>
      <c r="AD88" s="66">
        <v>100</v>
      </c>
      <c r="AE88" s="66">
        <v>0.60399999999999998</v>
      </c>
      <c r="AF88" s="66">
        <v>93.332999999999998</v>
      </c>
      <c r="AG88" s="66">
        <v>0.51900000000000002</v>
      </c>
      <c r="AH88" s="66">
        <v>100</v>
      </c>
      <c r="AI88" s="66">
        <v>0.59399999999999997</v>
      </c>
      <c r="AJ88" s="66">
        <v>100</v>
      </c>
      <c r="AK88" s="66">
        <v>0.60299999999999998</v>
      </c>
      <c r="AL88" s="66">
        <v>100</v>
      </c>
      <c r="AM88" s="66">
        <v>0.497</v>
      </c>
      <c r="AN88" s="66">
        <v>93.548000000000002</v>
      </c>
      <c r="AO88" s="66">
        <v>0.53300000000000003</v>
      </c>
      <c r="AP88" s="66">
        <v>100</v>
      </c>
      <c r="AQ88" s="66">
        <v>0.84499999999999997</v>
      </c>
      <c r="AR88" s="66">
        <v>100</v>
      </c>
      <c r="AS88" s="66"/>
      <c r="AT88" s="66"/>
      <c r="AU88" s="66"/>
      <c r="AV88" s="66"/>
      <c r="AW88" s="66"/>
      <c r="AX88" s="66"/>
    </row>
    <row r="89" spans="1:50" x14ac:dyDescent="0.25">
      <c r="A89" s="2">
        <v>1999</v>
      </c>
      <c r="B89" s="2">
        <v>0.89029999999999998</v>
      </c>
      <c r="C89" s="2">
        <v>0.86909999999999998</v>
      </c>
      <c r="D89" s="2">
        <v>0.1613</v>
      </c>
      <c r="E89" s="2">
        <v>0.42609999999999998</v>
      </c>
      <c r="F89" s="2">
        <v>0.28089999999999998</v>
      </c>
      <c r="G89" s="2">
        <v>5.3699999999999998E-2</v>
      </c>
      <c r="H89" s="41">
        <v>-999.9</v>
      </c>
      <c r="I89" s="43">
        <v>0.93191715402018116</v>
      </c>
      <c r="J89" s="2">
        <v>0.23960000000000001</v>
      </c>
      <c r="K89" s="2">
        <v>4.3099999999999999E-2</v>
      </c>
      <c r="L89" s="2">
        <v>0.88380000000000003</v>
      </c>
      <c r="M89" s="2">
        <v>0.63060000000000005</v>
      </c>
      <c r="N89" s="2">
        <v>6.0400000000000002E-2</v>
      </c>
      <c r="O89" s="2">
        <v>0.75390000000000001</v>
      </c>
      <c r="Q89" s="66" t="s">
        <v>19</v>
      </c>
      <c r="R89" s="66" t="s">
        <v>183</v>
      </c>
      <c r="S89" s="66" t="s">
        <v>184</v>
      </c>
      <c r="T89" s="66">
        <v>2003</v>
      </c>
      <c r="U89" s="66">
        <v>0.90700000000000003</v>
      </c>
      <c r="V89" s="66">
        <v>100</v>
      </c>
      <c r="W89" s="66">
        <v>1.2589999999999999</v>
      </c>
      <c r="X89" s="66">
        <v>100</v>
      </c>
      <c r="Y89" s="66">
        <v>1.8140000000000001</v>
      </c>
      <c r="Z89" s="66">
        <v>100</v>
      </c>
      <c r="AA89" s="66">
        <v>1.077</v>
      </c>
      <c r="AB89" s="66">
        <v>100</v>
      </c>
      <c r="AC89" s="66">
        <v>0.622</v>
      </c>
      <c r="AD89" s="66">
        <v>100</v>
      </c>
      <c r="AE89" s="66">
        <v>0.63900000000000001</v>
      </c>
      <c r="AF89" s="66">
        <v>100</v>
      </c>
      <c r="AG89" s="66">
        <v>0.55100000000000005</v>
      </c>
      <c r="AH89" s="66">
        <v>100</v>
      </c>
      <c r="AI89" s="66">
        <v>0.71899999999999997</v>
      </c>
      <c r="AJ89" s="66">
        <v>100</v>
      </c>
      <c r="AK89" s="66">
        <v>0.92300000000000004</v>
      </c>
      <c r="AL89" s="66">
        <v>100</v>
      </c>
      <c r="AM89" s="66">
        <v>0.89100000000000001</v>
      </c>
      <c r="AN89" s="66">
        <v>100</v>
      </c>
      <c r="AO89" s="66">
        <v>0.97299999999999998</v>
      </c>
      <c r="AP89" s="66">
        <v>93.332999999999998</v>
      </c>
      <c r="AQ89" s="66">
        <v>0.72599999999999998</v>
      </c>
      <c r="AR89" s="66">
        <v>100</v>
      </c>
      <c r="AS89" s="66"/>
      <c r="AT89" s="66"/>
      <c r="AU89" s="66"/>
      <c r="AV89" s="66"/>
      <c r="AW89" s="66"/>
      <c r="AX89" s="66"/>
    </row>
    <row r="90" spans="1:50" x14ac:dyDescent="0.25">
      <c r="A90" s="2">
        <v>2000</v>
      </c>
      <c r="B90" s="2">
        <v>1.1027</v>
      </c>
      <c r="C90" s="2">
        <v>1.1335</v>
      </c>
      <c r="D90" s="2">
        <v>0.2039</v>
      </c>
      <c r="E90" s="2">
        <v>0.50149999999999995</v>
      </c>
      <c r="F90" s="2">
        <v>0.26850000000000002</v>
      </c>
      <c r="G90" s="2">
        <v>8.7300000000000003E-2</v>
      </c>
      <c r="H90" s="41">
        <v>-999.9</v>
      </c>
      <c r="I90" s="43">
        <v>0.77928338291316956</v>
      </c>
      <c r="J90" s="2">
        <v>0.3075</v>
      </c>
      <c r="K90" s="2">
        <v>5.8799999999999998E-2</v>
      </c>
      <c r="L90" s="2">
        <v>0.87839999999999996</v>
      </c>
      <c r="M90" s="2">
        <v>0.76400000000000001</v>
      </c>
      <c r="N90" s="2">
        <v>4.9799999999999997E-2</v>
      </c>
      <c r="O90" s="2">
        <v>0.82150000000000001</v>
      </c>
      <c r="Q90" s="66" t="s">
        <v>19</v>
      </c>
      <c r="R90" s="66" t="s">
        <v>183</v>
      </c>
      <c r="S90" s="66" t="s">
        <v>184</v>
      </c>
      <c r="T90" s="66">
        <v>2004</v>
      </c>
      <c r="U90" s="66">
        <v>0.9</v>
      </c>
      <c r="V90" s="66">
        <v>100</v>
      </c>
      <c r="W90" s="66">
        <v>0.94599999999999995</v>
      </c>
      <c r="X90" s="66">
        <v>100</v>
      </c>
      <c r="Y90" s="66">
        <v>1.2470000000000001</v>
      </c>
      <c r="Z90" s="66">
        <v>100</v>
      </c>
      <c r="AA90" s="66">
        <v>1.022</v>
      </c>
      <c r="AB90" s="66">
        <v>100</v>
      </c>
      <c r="AC90" s="66">
        <v>0.59299999999999997</v>
      </c>
      <c r="AD90" s="66">
        <v>100</v>
      </c>
      <c r="AE90" s="66">
        <v>0.56100000000000005</v>
      </c>
      <c r="AF90" s="66">
        <v>100</v>
      </c>
      <c r="AG90" s="66">
        <v>0.46400000000000002</v>
      </c>
      <c r="AH90" s="66">
        <v>100</v>
      </c>
      <c r="AI90" s="66">
        <v>0.47699999999999998</v>
      </c>
      <c r="AJ90" s="66">
        <v>100</v>
      </c>
      <c r="AK90" s="66">
        <v>0.61399999999999999</v>
      </c>
      <c r="AL90" s="66">
        <v>100</v>
      </c>
      <c r="AM90" s="66">
        <v>0.76800000000000002</v>
      </c>
      <c r="AN90" s="66">
        <v>96.774000000000001</v>
      </c>
      <c r="AO90" s="66">
        <v>0.89300000000000002</v>
      </c>
      <c r="AP90" s="66">
        <v>100</v>
      </c>
      <c r="AQ90" s="66">
        <v>1.214</v>
      </c>
      <c r="AR90" s="66">
        <v>100</v>
      </c>
      <c r="AS90" s="66"/>
      <c r="AT90" s="66"/>
      <c r="AU90" s="66"/>
      <c r="AV90" s="66"/>
      <c r="AW90" s="66"/>
      <c r="AX90" s="66"/>
    </row>
    <row r="91" spans="1:50" x14ac:dyDescent="0.25">
      <c r="A91" s="2">
        <v>2001</v>
      </c>
      <c r="B91" s="2">
        <v>0.74739999999999995</v>
      </c>
      <c r="C91" s="2">
        <v>0.67379999999999995</v>
      </c>
      <c r="D91" s="2">
        <v>0.13170000000000001</v>
      </c>
      <c r="E91" s="2">
        <v>0.31190000000000001</v>
      </c>
      <c r="F91" s="41">
        <v>-999.9</v>
      </c>
      <c r="G91" s="41">
        <v>-999.9</v>
      </c>
      <c r="H91" s="41">
        <v>-999.9</v>
      </c>
      <c r="I91" s="43">
        <v>0.95754959259271866</v>
      </c>
      <c r="J91" s="41">
        <v>-999.9</v>
      </c>
      <c r="K91" s="41">
        <v>-999.9</v>
      </c>
      <c r="L91" s="2">
        <v>0.82769999999999999</v>
      </c>
      <c r="M91" s="2">
        <v>1.0461</v>
      </c>
      <c r="N91" s="2">
        <v>0.1361</v>
      </c>
      <c r="O91" s="2">
        <v>0.96060000000000001</v>
      </c>
      <c r="Q91" s="66" t="s">
        <v>19</v>
      </c>
      <c r="R91" s="66" t="s">
        <v>183</v>
      </c>
      <c r="S91" s="66" t="s">
        <v>184</v>
      </c>
      <c r="T91" s="66">
        <v>2005</v>
      </c>
      <c r="U91" s="66">
        <v>0.77800000000000002</v>
      </c>
      <c r="V91" s="66">
        <v>93.548000000000002</v>
      </c>
      <c r="W91" s="66">
        <v>1.1850000000000001</v>
      </c>
      <c r="X91" s="66">
        <v>100</v>
      </c>
      <c r="Y91" s="66">
        <v>1.603</v>
      </c>
      <c r="Z91" s="66">
        <v>100</v>
      </c>
      <c r="AA91" s="66">
        <v>1.41</v>
      </c>
      <c r="AB91" s="66">
        <v>96.667000000000002</v>
      </c>
      <c r="AC91" s="66">
        <v>0.89800000000000002</v>
      </c>
      <c r="AD91" s="66">
        <v>100</v>
      </c>
      <c r="AE91" s="66">
        <v>0.752</v>
      </c>
      <c r="AF91" s="66">
        <v>100</v>
      </c>
      <c r="AG91" s="66">
        <v>0.751</v>
      </c>
      <c r="AH91" s="66">
        <v>100</v>
      </c>
      <c r="AI91" s="66">
        <v>0.58599999999999997</v>
      </c>
      <c r="AJ91" s="66">
        <v>87.096999999999994</v>
      </c>
      <c r="AK91" s="66">
        <v>0.64200000000000002</v>
      </c>
      <c r="AL91" s="66">
        <v>100</v>
      </c>
      <c r="AM91" s="66">
        <v>1.1479999999999999</v>
      </c>
      <c r="AN91" s="66">
        <v>100</v>
      </c>
      <c r="AO91" s="66">
        <v>1.4650000000000001</v>
      </c>
      <c r="AP91" s="66">
        <v>100</v>
      </c>
      <c r="AQ91" s="66">
        <v>0.95499999999999996</v>
      </c>
      <c r="AR91" s="66">
        <v>100</v>
      </c>
      <c r="AS91" s="66"/>
      <c r="AT91" s="66"/>
      <c r="AU91" s="66"/>
      <c r="AV91" s="66"/>
      <c r="AW91" s="66"/>
      <c r="AX91" s="66"/>
    </row>
    <row r="92" spans="1:50" x14ac:dyDescent="0.25">
      <c r="A92" s="2">
        <v>2002</v>
      </c>
      <c r="B92" s="2">
        <v>0.6714</v>
      </c>
      <c r="C92" s="2">
        <v>0.66649999999999998</v>
      </c>
      <c r="D92" s="2">
        <v>0.13500000000000001</v>
      </c>
      <c r="E92" s="2">
        <v>0.33210000000000001</v>
      </c>
      <c r="F92" s="2">
        <v>0.20760000000000001</v>
      </c>
      <c r="G92" s="2">
        <v>3.6400000000000002E-2</v>
      </c>
      <c r="H92" s="2">
        <v>0.7167</v>
      </c>
      <c r="I92" s="43">
        <v>0.58965277131208826</v>
      </c>
      <c r="J92" s="2">
        <v>0.12859999999999999</v>
      </c>
      <c r="K92" s="2">
        <v>5.45E-2</v>
      </c>
      <c r="L92" s="2">
        <v>0.86240000000000006</v>
      </c>
      <c r="M92" s="2">
        <v>0.47599999999999998</v>
      </c>
      <c r="N92" s="2">
        <v>3.9300000000000002E-2</v>
      </c>
      <c r="O92" s="2">
        <v>0.4864</v>
      </c>
      <c r="Q92" s="66" t="s">
        <v>19</v>
      </c>
      <c r="R92" s="66" t="s">
        <v>183</v>
      </c>
      <c r="S92" s="66" t="s">
        <v>184</v>
      </c>
      <c r="T92" s="66">
        <v>2006</v>
      </c>
      <c r="U92" s="66">
        <v>1.391</v>
      </c>
      <c r="V92" s="66">
        <v>96.774000000000001</v>
      </c>
      <c r="W92" s="66">
        <v>1.9470000000000001</v>
      </c>
      <c r="X92" s="66">
        <v>28.571000000000002</v>
      </c>
      <c r="Y92" s="66">
        <v>1.288</v>
      </c>
      <c r="Z92" s="66">
        <v>100</v>
      </c>
      <c r="AA92" s="66">
        <v>0.88800000000000001</v>
      </c>
      <c r="AB92" s="66">
        <v>100</v>
      </c>
      <c r="AC92" s="66">
        <v>0.58399999999999996</v>
      </c>
      <c r="AD92" s="66">
        <v>100</v>
      </c>
      <c r="AE92" s="66">
        <v>0.60499999999999998</v>
      </c>
      <c r="AF92" s="66">
        <v>100</v>
      </c>
      <c r="AG92" s="66">
        <v>0.55400000000000005</v>
      </c>
      <c r="AH92" s="66">
        <v>100</v>
      </c>
      <c r="AI92" s="66">
        <v>0.42099999999999999</v>
      </c>
      <c r="AJ92" s="66">
        <v>93.548000000000002</v>
      </c>
      <c r="AK92" s="66">
        <v>0.77500000000000002</v>
      </c>
      <c r="AL92" s="66">
        <v>100</v>
      </c>
      <c r="AM92" s="66">
        <v>0.97899999999999998</v>
      </c>
      <c r="AN92" s="66">
        <v>67.742000000000004</v>
      </c>
      <c r="AO92" s="66">
        <v>1.6279999999999999</v>
      </c>
      <c r="AP92" s="66">
        <v>93.332999999999998</v>
      </c>
      <c r="AQ92" s="66">
        <v>1.1339999999999999</v>
      </c>
      <c r="AR92" s="66">
        <v>100</v>
      </c>
      <c r="AS92" s="66"/>
      <c r="AT92" s="66"/>
      <c r="AU92" s="66"/>
      <c r="AV92" s="66"/>
      <c r="AW92" s="66"/>
      <c r="AX92" s="66"/>
    </row>
    <row r="93" spans="1:50" x14ac:dyDescent="0.25">
      <c r="A93" s="2">
        <v>2003</v>
      </c>
      <c r="B93" s="2">
        <v>0.87180000000000002</v>
      </c>
      <c r="C93" s="2">
        <v>0.78439999999999999</v>
      </c>
      <c r="D93" s="2">
        <v>0.15659999999999999</v>
      </c>
      <c r="E93" s="41">
        <v>-999.9</v>
      </c>
      <c r="F93" s="2">
        <v>0.25059999999999999</v>
      </c>
      <c r="G93" s="2">
        <v>5.1400000000000001E-2</v>
      </c>
      <c r="H93" s="2">
        <v>1.0882000000000001</v>
      </c>
      <c r="I93" s="43">
        <v>0.66258620689655168</v>
      </c>
      <c r="J93" s="2">
        <v>0.21890000000000001</v>
      </c>
      <c r="K93" s="2">
        <v>8.3500000000000005E-2</v>
      </c>
      <c r="L93" s="2">
        <v>0.8115</v>
      </c>
      <c r="M93" s="2">
        <v>0.6401</v>
      </c>
      <c r="N93" s="2">
        <v>9.06E-2</v>
      </c>
      <c r="O93" s="2">
        <v>0.58420000000000005</v>
      </c>
      <c r="Q93" s="66" t="s">
        <v>19</v>
      </c>
      <c r="R93" s="66" t="s">
        <v>183</v>
      </c>
      <c r="S93" s="66" t="s">
        <v>184</v>
      </c>
      <c r="T93" s="66">
        <v>2007</v>
      </c>
      <c r="U93" s="66">
        <v>0.71799999999999997</v>
      </c>
      <c r="V93" s="66">
        <v>100</v>
      </c>
      <c r="W93" s="66">
        <v>1.429</v>
      </c>
      <c r="X93" s="66">
        <v>100</v>
      </c>
      <c r="Y93" s="66">
        <v>1.006</v>
      </c>
      <c r="Z93" s="66">
        <v>100</v>
      </c>
      <c r="AA93" s="66">
        <v>1.1220000000000001</v>
      </c>
      <c r="AB93" s="66">
        <v>100</v>
      </c>
      <c r="AC93" s="66">
        <v>0.56100000000000005</v>
      </c>
      <c r="AD93" s="66">
        <v>83.870999999999995</v>
      </c>
      <c r="AE93" s="66">
        <v>0.54200000000000004</v>
      </c>
      <c r="AF93" s="66">
        <v>96.667000000000002</v>
      </c>
      <c r="AG93" s="66">
        <v>0.45500000000000002</v>
      </c>
      <c r="AH93" s="66">
        <v>100</v>
      </c>
      <c r="AI93" s="66">
        <v>0.80500000000000005</v>
      </c>
      <c r="AJ93" s="66">
        <v>100</v>
      </c>
      <c r="AK93" s="66">
        <v>0.66300000000000003</v>
      </c>
      <c r="AL93" s="66">
        <v>100</v>
      </c>
      <c r="AM93" s="66">
        <v>1.2190000000000001</v>
      </c>
      <c r="AN93" s="66">
        <v>100</v>
      </c>
      <c r="AO93" s="66">
        <v>0.89500000000000002</v>
      </c>
      <c r="AP93" s="66">
        <v>100</v>
      </c>
      <c r="AQ93" s="66">
        <v>1.228</v>
      </c>
      <c r="AR93" s="66">
        <v>100</v>
      </c>
      <c r="AS93" s="66"/>
      <c r="AT93" s="66"/>
      <c r="AU93" s="66"/>
      <c r="AV93" s="66"/>
      <c r="AW93" s="66"/>
      <c r="AX93" s="66"/>
    </row>
    <row r="94" spans="1:50" x14ac:dyDescent="0.25">
      <c r="A94" s="2">
        <v>2004</v>
      </c>
      <c r="B94" s="2">
        <v>0.58789999999999998</v>
      </c>
      <c r="C94" s="2">
        <v>0.57079999999999997</v>
      </c>
      <c r="D94" s="2">
        <v>0.13780000000000001</v>
      </c>
      <c r="E94" s="2">
        <v>0.28120000000000001</v>
      </c>
      <c r="F94" s="2">
        <v>0.22639999999999999</v>
      </c>
      <c r="G94" s="2">
        <v>3.9399999999999998E-2</v>
      </c>
      <c r="H94" s="2">
        <v>0.26910000000000001</v>
      </c>
      <c r="I94" s="43">
        <v>0.5966960578431113</v>
      </c>
      <c r="J94" s="2">
        <v>0.3135</v>
      </c>
      <c r="K94" s="2">
        <v>3.3500000000000002E-2</v>
      </c>
      <c r="L94" s="2">
        <v>0.74619999999999997</v>
      </c>
      <c r="M94" s="2">
        <v>0.44550000000000001</v>
      </c>
      <c r="N94" s="2">
        <v>3.1E-2</v>
      </c>
      <c r="O94" s="2">
        <v>0.35339999999999999</v>
      </c>
      <c r="Q94" s="66" t="s">
        <v>19</v>
      </c>
      <c r="R94" s="66" t="s">
        <v>183</v>
      </c>
      <c r="S94" s="66" t="s">
        <v>184</v>
      </c>
      <c r="T94" s="66">
        <v>2008</v>
      </c>
      <c r="U94" s="66">
        <v>0.85299999999999998</v>
      </c>
      <c r="V94" s="66">
        <v>90.322999999999993</v>
      </c>
      <c r="W94" s="66">
        <v>1.073</v>
      </c>
      <c r="X94" s="66">
        <v>100</v>
      </c>
      <c r="Y94" s="66">
        <v>0.91600000000000004</v>
      </c>
      <c r="Z94" s="66">
        <v>96.774000000000001</v>
      </c>
      <c r="AA94" s="66">
        <v>1.1839999999999999</v>
      </c>
      <c r="AB94" s="66">
        <v>93.332999999999998</v>
      </c>
      <c r="AC94" s="66">
        <v>0.56799999999999995</v>
      </c>
      <c r="AD94" s="66">
        <v>100</v>
      </c>
      <c r="AE94" s="66">
        <v>0.58799999999999997</v>
      </c>
      <c r="AF94" s="66">
        <v>100</v>
      </c>
      <c r="AG94" s="66">
        <v>0.48599999999999999</v>
      </c>
      <c r="AH94" s="66">
        <v>93.548000000000002</v>
      </c>
      <c r="AI94" s="66">
        <v>0.55300000000000005</v>
      </c>
      <c r="AJ94" s="66">
        <v>100</v>
      </c>
      <c r="AK94" s="66">
        <v>0.59199999999999997</v>
      </c>
      <c r="AL94" s="66">
        <v>86.667000000000002</v>
      </c>
      <c r="AM94" s="66">
        <v>0.872</v>
      </c>
      <c r="AN94" s="66">
        <v>100</v>
      </c>
      <c r="AO94" s="66">
        <v>0.83899999999999997</v>
      </c>
      <c r="AP94" s="66">
        <v>100</v>
      </c>
      <c r="AQ94" s="66">
        <v>0.71599999999999997</v>
      </c>
      <c r="AR94" s="66">
        <v>100</v>
      </c>
      <c r="AS94" s="66"/>
      <c r="AT94" s="66"/>
      <c r="AU94" s="66"/>
      <c r="AV94" s="66"/>
      <c r="AW94" s="66"/>
      <c r="AX94" s="66"/>
    </row>
    <row r="95" spans="1:50" x14ac:dyDescent="0.25">
      <c r="A95" s="2">
        <v>2005</v>
      </c>
      <c r="B95" s="2">
        <v>0.88980000000000004</v>
      </c>
      <c r="C95" s="2">
        <v>0.90200000000000002</v>
      </c>
      <c r="D95" s="2">
        <v>0.2266</v>
      </c>
      <c r="E95" s="2">
        <v>0.48039999999999999</v>
      </c>
      <c r="F95" s="2">
        <v>0.37319999999999998</v>
      </c>
      <c r="G95" s="2">
        <v>8.8200000000000001E-2</v>
      </c>
      <c r="H95" s="2">
        <v>0.80300000000000005</v>
      </c>
      <c r="I95" s="43">
        <v>1.0834392028773001</v>
      </c>
      <c r="J95" s="2">
        <v>0.34420000000000001</v>
      </c>
      <c r="K95" s="2">
        <v>5.2499999999999998E-2</v>
      </c>
      <c r="L95" s="2">
        <v>0.9627</v>
      </c>
      <c r="M95" s="2">
        <v>0.68479999999999996</v>
      </c>
      <c r="N95" s="2">
        <v>6.1100000000000002E-2</v>
      </c>
      <c r="O95" s="2">
        <v>0.6996</v>
      </c>
      <c r="Q95" s="66" t="s">
        <v>19</v>
      </c>
      <c r="R95" s="66" t="s">
        <v>183</v>
      </c>
      <c r="S95" s="66" t="s">
        <v>184</v>
      </c>
      <c r="T95" s="66">
        <v>2009</v>
      </c>
      <c r="U95" s="66">
        <v>1.2230000000000001</v>
      </c>
      <c r="V95" s="66">
        <v>100</v>
      </c>
      <c r="W95" s="66">
        <v>0.88700000000000001</v>
      </c>
      <c r="X95" s="66">
        <v>100</v>
      </c>
      <c r="Y95" s="66">
        <v>0.79400000000000004</v>
      </c>
      <c r="Z95" s="66">
        <v>93.548000000000002</v>
      </c>
      <c r="AA95" s="66">
        <v>1.2649999999999999</v>
      </c>
      <c r="AB95" s="66">
        <v>100</v>
      </c>
      <c r="AC95" s="66">
        <v>0.58399999999999996</v>
      </c>
      <c r="AD95" s="66">
        <v>100</v>
      </c>
      <c r="AE95" s="66">
        <v>0.45100000000000001</v>
      </c>
      <c r="AF95" s="66">
        <v>100</v>
      </c>
      <c r="AG95" s="66">
        <v>0.36</v>
      </c>
      <c r="AH95" s="66">
        <v>100</v>
      </c>
      <c r="AI95" s="66">
        <v>0.625</v>
      </c>
      <c r="AJ95" s="66">
        <v>100</v>
      </c>
      <c r="AK95" s="66">
        <v>0.68400000000000005</v>
      </c>
      <c r="AL95" s="66">
        <v>100</v>
      </c>
      <c r="AM95" s="66">
        <v>0.747</v>
      </c>
      <c r="AN95" s="66">
        <v>100</v>
      </c>
      <c r="AO95" s="66">
        <v>0.627</v>
      </c>
      <c r="AP95" s="66">
        <v>100</v>
      </c>
      <c r="AQ95" s="66">
        <v>0.84299999999999997</v>
      </c>
      <c r="AR95" s="66">
        <v>100</v>
      </c>
      <c r="AS95" s="66"/>
      <c r="AT95" s="66"/>
      <c r="AU95" s="66"/>
      <c r="AV95" s="66"/>
      <c r="AW95" s="66"/>
      <c r="AX95" s="66"/>
    </row>
    <row r="96" spans="1:50" x14ac:dyDescent="0.25">
      <c r="A96" s="2">
        <v>2006</v>
      </c>
      <c r="B96" s="2">
        <v>0.88859999999999995</v>
      </c>
      <c r="C96" s="2">
        <v>0.97240000000000004</v>
      </c>
      <c r="D96" s="2">
        <v>0.1024</v>
      </c>
      <c r="E96" s="2">
        <v>0.34720000000000001</v>
      </c>
      <c r="F96" s="2">
        <v>0.30980000000000002</v>
      </c>
      <c r="G96" s="2">
        <v>7.3599999999999999E-2</v>
      </c>
      <c r="H96" s="2">
        <v>0.56810000000000005</v>
      </c>
      <c r="I96" s="43">
        <v>0.5949818396179285</v>
      </c>
      <c r="J96" s="2">
        <v>0.34050000000000002</v>
      </c>
      <c r="K96" s="2">
        <v>0.10009999999999999</v>
      </c>
      <c r="L96" s="2">
        <v>0.92889999999999995</v>
      </c>
      <c r="M96" s="2">
        <v>0.77170000000000005</v>
      </c>
      <c r="N96" s="2">
        <v>4.7E-2</v>
      </c>
      <c r="O96" s="2">
        <v>0.76700000000000002</v>
      </c>
      <c r="Q96" s="66" t="s">
        <v>19</v>
      </c>
      <c r="R96" s="66" t="s">
        <v>183</v>
      </c>
      <c r="S96" s="66" t="s">
        <v>184</v>
      </c>
      <c r="T96" s="66">
        <v>2010</v>
      </c>
      <c r="U96" s="66">
        <v>1.2370000000000001</v>
      </c>
      <c r="V96" s="66">
        <v>100</v>
      </c>
      <c r="W96" s="66">
        <v>1.2729999999999999</v>
      </c>
      <c r="X96" s="66">
        <v>92.856999999999999</v>
      </c>
      <c r="Y96" s="66">
        <v>1.0640000000000001</v>
      </c>
      <c r="Z96" s="66">
        <v>100</v>
      </c>
      <c r="AA96" s="66">
        <v>1.194</v>
      </c>
      <c r="AB96" s="66">
        <v>100</v>
      </c>
      <c r="AC96" s="66">
        <v>0.71499999999999997</v>
      </c>
      <c r="AD96" s="66">
        <v>100</v>
      </c>
      <c r="AE96" s="66">
        <v>0.48399999999999999</v>
      </c>
      <c r="AF96" s="66">
        <v>100</v>
      </c>
      <c r="AG96" s="66">
        <v>0.56399999999999995</v>
      </c>
      <c r="AH96" s="66">
        <v>100</v>
      </c>
      <c r="AI96" s="66">
        <v>0.39300000000000002</v>
      </c>
      <c r="AJ96" s="66">
        <v>96.774000000000001</v>
      </c>
      <c r="AK96" s="66">
        <v>0.55900000000000005</v>
      </c>
      <c r="AL96" s="66">
        <v>100</v>
      </c>
      <c r="AM96" s="66">
        <v>1.107</v>
      </c>
      <c r="AN96" s="66">
        <v>96.774000000000001</v>
      </c>
      <c r="AO96" s="66">
        <v>0.89200000000000002</v>
      </c>
      <c r="AP96" s="66">
        <v>100</v>
      </c>
      <c r="AQ96" s="66">
        <v>1.105</v>
      </c>
      <c r="AR96" s="66">
        <v>100</v>
      </c>
      <c r="AS96" s="66"/>
      <c r="AT96" s="66"/>
      <c r="AU96" s="66"/>
      <c r="AV96" s="66"/>
      <c r="AW96" s="66"/>
      <c r="AX96" s="66"/>
    </row>
    <row r="97" spans="1:50" x14ac:dyDescent="0.25">
      <c r="A97" s="2">
        <v>2007</v>
      </c>
      <c r="B97" s="2">
        <v>0.5605</v>
      </c>
      <c r="C97" s="2">
        <v>0.5575</v>
      </c>
      <c r="D97" s="2">
        <v>0.10050000000000001</v>
      </c>
      <c r="E97" s="41">
        <v>-999.9</v>
      </c>
      <c r="F97" s="2">
        <v>0.1734</v>
      </c>
      <c r="G97" s="2">
        <v>3.1699999999999999E-2</v>
      </c>
      <c r="H97" s="2">
        <v>0.60360000000000003</v>
      </c>
      <c r="I97" s="43">
        <v>0.72600000000000009</v>
      </c>
      <c r="J97" s="2">
        <v>0.154</v>
      </c>
      <c r="K97" s="2">
        <v>3.9699999999999999E-2</v>
      </c>
      <c r="L97" s="2">
        <v>0.90459999999999996</v>
      </c>
      <c r="M97" s="2">
        <v>0.48320000000000002</v>
      </c>
      <c r="N97" s="2">
        <v>3.4000000000000002E-2</v>
      </c>
      <c r="O97" s="2">
        <v>0.46029999999999999</v>
      </c>
      <c r="Q97" s="66" t="s">
        <v>19</v>
      </c>
      <c r="R97" s="66" t="s">
        <v>183</v>
      </c>
      <c r="S97" s="66" t="s">
        <v>184</v>
      </c>
      <c r="T97" s="66">
        <v>2011</v>
      </c>
      <c r="U97" s="66">
        <v>1.036</v>
      </c>
      <c r="V97" s="66">
        <v>96.774000000000001</v>
      </c>
      <c r="W97" s="66">
        <v>1.64</v>
      </c>
      <c r="X97" s="66">
        <v>100</v>
      </c>
      <c r="Y97" s="66">
        <v>1.7909999999999999</v>
      </c>
      <c r="Z97" s="66">
        <v>100</v>
      </c>
      <c r="AA97" s="66">
        <v>1.0269999999999999</v>
      </c>
      <c r="AB97" s="66">
        <v>100</v>
      </c>
      <c r="AC97" s="66">
        <v>0.86799999999999999</v>
      </c>
      <c r="AD97" s="66">
        <v>100</v>
      </c>
      <c r="AE97" s="66">
        <v>0.70499999999999996</v>
      </c>
      <c r="AF97" s="66">
        <v>96.667000000000002</v>
      </c>
      <c r="AG97" s="66">
        <v>0.48799999999999999</v>
      </c>
      <c r="AH97" s="66">
        <v>100</v>
      </c>
      <c r="AI97" s="66">
        <v>0.56200000000000006</v>
      </c>
      <c r="AJ97" s="66">
        <v>100</v>
      </c>
      <c r="AK97" s="66">
        <v>0.81899999999999995</v>
      </c>
      <c r="AL97" s="66">
        <v>100</v>
      </c>
      <c r="AM97" s="66">
        <v>0.94499999999999995</v>
      </c>
      <c r="AN97" s="66">
        <v>100</v>
      </c>
      <c r="AO97" s="66">
        <v>1.6950000000000001</v>
      </c>
      <c r="AP97" s="66">
        <v>96.667000000000002</v>
      </c>
      <c r="AQ97" s="66">
        <v>0.63500000000000001</v>
      </c>
      <c r="AR97" s="66">
        <v>100</v>
      </c>
      <c r="AS97" s="66"/>
      <c r="AT97" s="66"/>
      <c r="AU97" s="66"/>
      <c r="AV97" s="66"/>
      <c r="AW97" s="66"/>
      <c r="AX97" s="66"/>
    </row>
    <row r="98" spans="1:50" x14ac:dyDescent="0.25">
      <c r="A98" s="2">
        <v>2008</v>
      </c>
      <c r="B98" s="2">
        <v>0.50329999999999997</v>
      </c>
      <c r="C98" s="2">
        <v>0.50639999999999996</v>
      </c>
      <c r="D98" s="2">
        <v>7.2599999999999998E-2</v>
      </c>
      <c r="E98" s="2">
        <v>0.2742</v>
      </c>
      <c r="F98" s="2">
        <v>0.1951</v>
      </c>
      <c r="G98" s="2">
        <v>2.29E-2</v>
      </c>
      <c r="H98" s="2">
        <v>0.43319999999999997</v>
      </c>
      <c r="I98" s="43">
        <v>0.81897809440398572</v>
      </c>
      <c r="J98" s="2">
        <v>0.1053</v>
      </c>
      <c r="K98" s="2">
        <v>2.4799999999999999E-2</v>
      </c>
      <c r="L98" s="2">
        <v>0.75229999999999997</v>
      </c>
      <c r="M98" s="2">
        <v>0.40949999999999998</v>
      </c>
      <c r="N98" s="2">
        <v>3.0800000000000001E-2</v>
      </c>
      <c r="O98" s="2">
        <v>0.48720000000000002</v>
      </c>
      <c r="Q98" s="66" t="s">
        <v>19</v>
      </c>
      <c r="R98" s="66" t="s">
        <v>183</v>
      </c>
      <c r="S98" s="66" t="s">
        <v>184</v>
      </c>
      <c r="T98" s="66">
        <v>2012</v>
      </c>
      <c r="U98" s="66">
        <v>0.70199999999999996</v>
      </c>
      <c r="V98" s="66">
        <v>100</v>
      </c>
      <c r="W98" s="66">
        <v>1.4379999999999999</v>
      </c>
      <c r="X98" s="66">
        <v>100</v>
      </c>
      <c r="Y98" s="66">
        <v>1.4079999999999999</v>
      </c>
      <c r="Z98" s="66">
        <v>100</v>
      </c>
      <c r="AA98" s="66">
        <v>1.099</v>
      </c>
      <c r="AB98" s="66">
        <v>100</v>
      </c>
      <c r="AC98" s="66">
        <v>0.69299999999999995</v>
      </c>
      <c r="AD98" s="66">
        <v>100</v>
      </c>
      <c r="AE98" s="66">
        <v>0.52300000000000002</v>
      </c>
      <c r="AF98" s="66">
        <v>100</v>
      </c>
      <c r="AG98" s="66">
        <v>0.433</v>
      </c>
      <c r="AH98" s="66">
        <v>96.774000000000001</v>
      </c>
      <c r="AI98" s="66">
        <v>0.55900000000000005</v>
      </c>
      <c r="AJ98" s="66">
        <v>100</v>
      </c>
      <c r="AK98" s="66">
        <v>0.78300000000000003</v>
      </c>
      <c r="AL98" s="66">
        <v>100</v>
      </c>
      <c r="AM98" s="66">
        <v>1.012</v>
      </c>
      <c r="AN98" s="66">
        <v>100</v>
      </c>
      <c r="AO98" s="66">
        <v>1.2509999999999999</v>
      </c>
      <c r="AP98" s="66">
        <v>100</v>
      </c>
      <c r="AQ98" s="66">
        <v>0.90700000000000003</v>
      </c>
      <c r="AR98" s="66">
        <v>100</v>
      </c>
      <c r="AS98" s="66"/>
      <c r="AT98" s="66"/>
      <c r="AU98" s="66"/>
      <c r="AV98" s="66"/>
      <c r="AW98" s="66"/>
      <c r="AX98" s="66"/>
    </row>
    <row r="99" spans="1:50" x14ac:dyDescent="0.25">
      <c r="A99" s="2">
        <v>2009</v>
      </c>
      <c r="B99" s="2">
        <v>0.53290000000000004</v>
      </c>
      <c r="C99" s="2">
        <v>0.50490000000000002</v>
      </c>
      <c r="D99" s="2">
        <v>0.10539999999999999</v>
      </c>
      <c r="E99" s="2">
        <v>0.29010000000000002</v>
      </c>
      <c r="F99" s="2">
        <v>0.1744</v>
      </c>
      <c r="G99" s="2">
        <v>4.1399999999999999E-2</v>
      </c>
      <c r="H99" s="2">
        <v>8.5300000000000001E-2</v>
      </c>
      <c r="I99" s="43">
        <v>0.69133333333333336</v>
      </c>
      <c r="J99" s="2">
        <v>0.1767</v>
      </c>
      <c r="K99" s="2">
        <v>6.7599999999999993E-2</v>
      </c>
      <c r="L99" s="2">
        <v>0.6452</v>
      </c>
      <c r="M99" s="2">
        <v>0.37269999999999998</v>
      </c>
      <c r="N99" s="2">
        <v>4.7399999999999998E-2</v>
      </c>
      <c r="O99" s="2">
        <v>0.39700000000000002</v>
      </c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</row>
    <row r="100" spans="1:50" x14ac:dyDescent="0.25">
      <c r="A100" s="2">
        <v>2010</v>
      </c>
      <c r="B100" s="2">
        <v>0.46129999999999999</v>
      </c>
      <c r="C100" s="2">
        <v>0.45250000000000001</v>
      </c>
      <c r="D100" s="2">
        <v>0.11609999999999999</v>
      </c>
      <c r="E100" s="2">
        <v>0.28210000000000002</v>
      </c>
      <c r="F100" s="2">
        <v>0.1903</v>
      </c>
      <c r="G100" s="2">
        <v>5.3100000000000001E-2</v>
      </c>
      <c r="H100" s="2">
        <v>0.44929999999999998</v>
      </c>
      <c r="I100" s="43">
        <v>0.63966666666666661</v>
      </c>
      <c r="J100" s="2">
        <v>0.18060000000000001</v>
      </c>
      <c r="K100" s="2">
        <v>2.6599999999999999E-2</v>
      </c>
      <c r="L100" s="2">
        <v>0.72909999999999997</v>
      </c>
      <c r="M100" s="2">
        <v>0.3599</v>
      </c>
      <c r="N100" s="2">
        <v>2.52E-2</v>
      </c>
      <c r="O100" s="2">
        <v>0.38440000000000002</v>
      </c>
      <c r="Q100" s="66" t="s">
        <v>63</v>
      </c>
      <c r="R100" s="66" t="s">
        <v>140</v>
      </c>
      <c r="S100" s="66" t="s">
        <v>181</v>
      </c>
      <c r="T100" s="66">
        <v>2002</v>
      </c>
      <c r="U100" s="66">
        <v>0.70299999999999996</v>
      </c>
      <c r="V100" s="66">
        <v>100</v>
      </c>
      <c r="W100" s="66">
        <v>0.21199999999999999</v>
      </c>
      <c r="X100" s="66">
        <v>100</v>
      </c>
      <c r="Y100" s="66">
        <v>0.46500000000000002</v>
      </c>
      <c r="Z100" s="66">
        <v>100</v>
      </c>
      <c r="AA100" s="66">
        <v>1.139</v>
      </c>
      <c r="AB100" s="66">
        <v>100</v>
      </c>
      <c r="AC100" s="66">
        <v>0.40200000000000002</v>
      </c>
      <c r="AD100" s="66">
        <v>100</v>
      </c>
      <c r="AE100" s="66">
        <v>0.35699999999999998</v>
      </c>
      <c r="AF100" s="66">
        <v>100</v>
      </c>
      <c r="AG100" s="66">
        <v>0.27800000000000002</v>
      </c>
      <c r="AH100" s="66">
        <v>100</v>
      </c>
      <c r="AI100" s="66">
        <v>0.36599999999999999</v>
      </c>
      <c r="AJ100" s="66">
        <v>100</v>
      </c>
      <c r="AK100" s="66">
        <v>0.47199999999999998</v>
      </c>
      <c r="AL100" s="66">
        <v>100</v>
      </c>
      <c r="AM100" s="66">
        <v>0.41299999999999998</v>
      </c>
      <c r="AN100" s="66">
        <v>100</v>
      </c>
      <c r="AO100" s="66">
        <v>0.54400000000000004</v>
      </c>
      <c r="AP100" s="66">
        <v>100</v>
      </c>
      <c r="AQ100" s="66">
        <v>0.504</v>
      </c>
      <c r="AR100" s="66">
        <v>100</v>
      </c>
      <c r="AS100" s="66">
        <f>+T100</f>
        <v>2002</v>
      </c>
      <c r="AT100" s="66">
        <f>+((Y100+Y111)*Z100+(AA100+AA111)*AB100+(AC100+AC111)*AD100)/SUM(Z100,AB100,AD100)</f>
        <v>0.84166666666666679</v>
      </c>
      <c r="AU100" s="66">
        <f t="shared" ref="AU100" si="10">+((AE100+AE111)*AF100+(AG100+AG111)*AH100+(AI100+AI111)*AJ100)/SUM(AF100,AH100,AJ100)</f>
        <v>0.4893333333333334</v>
      </c>
      <c r="AV100" s="66">
        <f t="shared" ref="AV100" si="11">+((AK100+AK111)*AL100+(AM100+AM111)*AN100+(AO100+AO111)*AP100)/SUM(AL100,AN100,AP100)</f>
        <v>0.71799999999999997</v>
      </c>
      <c r="AW100" s="66">
        <f t="shared" ref="AW100" si="12">+((AQ100+AQ111)*AR100+(U100+U111)*V100+(W100+W111)*X100)/SUM(V100,X100,AR100)</f>
        <v>0.82366666666666666</v>
      </c>
      <c r="AX100" s="66"/>
    </row>
    <row r="101" spans="1:50" x14ac:dyDescent="0.25">
      <c r="A101" s="2">
        <v>2011</v>
      </c>
      <c r="B101" s="2">
        <v>1.1715</v>
      </c>
      <c r="C101" s="2">
        <v>1.2882</v>
      </c>
      <c r="D101" s="2">
        <v>0.1171</v>
      </c>
      <c r="E101" s="2">
        <v>0.35920000000000002</v>
      </c>
      <c r="F101" s="2">
        <v>0.1883</v>
      </c>
      <c r="G101" s="2">
        <v>3.8399999999999997E-2</v>
      </c>
      <c r="H101" s="2">
        <v>0.63949999999999996</v>
      </c>
      <c r="I101" s="43">
        <v>0.94844545879333564</v>
      </c>
      <c r="J101" s="2">
        <v>0.5302</v>
      </c>
      <c r="K101" s="2">
        <v>0.13519999999999999</v>
      </c>
      <c r="L101" s="2">
        <v>1.0461</v>
      </c>
      <c r="M101" s="2">
        <v>0.76019999999999999</v>
      </c>
      <c r="N101" s="2">
        <v>3.09E-2</v>
      </c>
      <c r="O101" s="2">
        <v>0.82830000000000004</v>
      </c>
      <c r="Q101" s="66" t="s">
        <v>63</v>
      </c>
      <c r="R101" s="66" t="s">
        <v>140</v>
      </c>
      <c r="S101" s="66" t="s">
        <v>181</v>
      </c>
      <c r="T101" s="66">
        <v>2003</v>
      </c>
      <c r="U101" s="66">
        <v>0.34</v>
      </c>
      <c r="V101" s="66">
        <v>100</v>
      </c>
      <c r="W101" s="66">
        <v>2.13</v>
      </c>
      <c r="X101" s="66">
        <v>100</v>
      </c>
      <c r="Y101" s="66">
        <v>2.38</v>
      </c>
      <c r="Z101" s="66">
        <v>100</v>
      </c>
      <c r="AA101" s="66">
        <v>1.75</v>
      </c>
      <c r="AB101" s="66">
        <v>100</v>
      </c>
      <c r="AC101" s="66">
        <v>0.41</v>
      </c>
      <c r="AD101" s="66">
        <v>100</v>
      </c>
      <c r="AE101" s="66">
        <v>0.85</v>
      </c>
      <c r="AF101" s="66">
        <v>100</v>
      </c>
      <c r="AG101" s="66">
        <v>0.5</v>
      </c>
      <c r="AH101" s="66">
        <v>100</v>
      </c>
      <c r="AI101" s="66">
        <v>0.7</v>
      </c>
      <c r="AJ101" s="66">
        <v>100</v>
      </c>
      <c r="AK101" s="66">
        <v>0.45</v>
      </c>
      <c r="AL101" s="66">
        <v>100</v>
      </c>
      <c r="AM101" s="66">
        <v>0.91</v>
      </c>
      <c r="AN101" s="66">
        <v>100</v>
      </c>
      <c r="AO101" s="66">
        <v>0.87</v>
      </c>
      <c r="AP101" s="66">
        <v>100</v>
      </c>
      <c r="AQ101" s="66">
        <v>0.59</v>
      </c>
      <c r="AR101" s="66">
        <v>100</v>
      </c>
      <c r="AS101" s="66">
        <f t="shared" ref="AS101:AS109" si="13">+T101</f>
        <v>2003</v>
      </c>
      <c r="AT101" s="66">
        <f t="shared" ref="AT101:AT109" si="14">+((Y101+Y112)*Z101+(AA101+AA112)*AB101+(AC101+AC112)*AD101)/SUM(Z101,AB101,AD101)</f>
        <v>1.8533333333333331</v>
      </c>
      <c r="AU101" s="66">
        <f t="shared" ref="AU101:AU109" si="15">+((AE101+AE112)*AF101+(AG101+AG112)*AH101+(AI101+AI112)*AJ101)/SUM(AF101,AH101,AJ101)</f>
        <v>0.98666666666666669</v>
      </c>
      <c r="AV101" s="66">
        <f t="shared" ref="AV101:AV109" si="16">+((AK101+AK112)*AL101+(AM101+AM112)*AN101+(AO101+AO112)*AP101)/SUM(AL101,AN101,AP101)</f>
        <v>1.0866666666666667</v>
      </c>
      <c r="AW101" s="66">
        <f t="shared" ref="AW101:AW108" si="17">+((AQ101+AQ112)*AR101+(U101+U112)*V101+(W101+W112)*X101)/SUM(V101,X101,AR101)</f>
        <v>1.3933333333333333</v>
      </c>
      <c r="AX101" s="66"/>
    </row>
    <row r="102" spans="1:50" x14ac:dyDescent="0.25">
      <c r="A102" s="2">
        <v>2012</v>
      </c>
      <c r="B102" s="2">
        <v>0.61429999999999996</v>
      </c>
      <c r="C102" s="2">
        <v>0.66990000000000005</v>
      </c>
      <c r="D102" s="2">
        <v>0.11020000000000001</v>
      </c>
      <c r="E102" s="2">
        <v>0.30869999999999997</v>
      </c>
      <c r="F102" s="2">
        <v>0.17119999999999999</v>
      </c>
      <c r="G102" s="2">
        <v>2.9600000000000001E-2</v>
      </c>
      <c r="H102" s="2">
        <v>0.27410000000000001</v>
      </c>
      <c r="I102" s="43">
        <v>0.69166666666666665</v>
      </c>
      <c r="J102" s="2">
        <v>0.41170000000000001</v>
      </c>
      <c r="K102" s="2">
        <v>0.13009999999999999</v>
      </c>
      <c r="L102" s="2">
        <v>0.80789999999999995</v>
      </c>
      <c r="M102" s="2">
        <v>0.46739999999999998</v>
      </c>
      <c r="N102" s="2">
        <v>1.7000000000000001E-2</v>
      </c>
      <c r="O102" s="2">
        <v>0.45529999999999998</v>
      </c>
      <c r="Q102" s="66" t="s">
        <v>63</v>
      </c>
      <c r="R102" s="66" t="s">
        <v>140</v>
      </c>
      <c r="S102" s="66" t="s">
        <v>181</v>
      </c>
      <c r="T102" s="66">
        <v>2004</v>
      </c>
      <c r="U102" s="66">
        <v>5.2999999999999999E-2</v>
      </c>
      <c r="V102" s="66">
        <v>100</v>
      </c>
      <c r="W102" s="66">
        <v>9.7000000000000003E-2</v>
      </c>
      <c r="X102" s="66">
        <v>100</v>
      </c>
      <c r="Y102" s="66">
        <v>0.16500000000000001</v>
      </c>
      <c r="Z102" s="66">
        <v>100</v>
      </c>
      <c r="AA102" s="66">
        <v>0.19600000000000001</v>
      </c>
      <c r="AB102" s="66">
        <v>100</v>
      </c>
      <c r="AC102" s="66">
        <v>0.10199999999999999</v>
      </c>
      <c r="AD102" s="66">
        <v>100</v>
      </c>
      <c r="AE102" s="66">
        <v>7.6999999999999999E-2</v>
      </c>
      <c r="AF102" s="66">
        <v>100</v>
      </c>
      <c r="AG102" s="66">
        <v>6.2E-2</v>
      </c>
      <c r="AH102" s="66">
        <v>100</v>
      </c>
      <c r="AI102" s="66">
        <v>0.151</v>
      </c>
      <c r="AJ102" s="66">
        <v>100</v>
      </c>
      <c r="AK102" s="66">
        <v>9.1999999999999998E-2</v>
      </c>
      <c r="AL102" s="66">
        <v>100</v>
      </c>
      <c r="AM102" s="66">
        <v>0.109</v>
      </c>
      <c r="AN102" s="66">
        <v>100</v>
      </c>
      <c r="AO102" s="66">
        <v>9.0999999999999998E-2</v>
      </c>
      <c r="AP102" s="66">
        <v>100</v>
      </c>
      <c r="AQ102" s="66">
        <v>0.153</v>
      </c>
      <c r="AR102" s="66">
        <v>100</v>
      </c>
      <c r="AS102" s="66">
        <f t="shared" si="13"/>
        <v>2004</v>
      </c>
      <c r="AT102" s="66">
        <f t="shared" si="14"/>
        <v>0.31766666666666665</v>
      </c>
      <c r="AU102" s="66">
        <f t="shared" si="15"/>
        <v>0.26500000000000001</v>
      </c>
      <c r="AV102" s="66">
        <f t="shared" si="16"/>
        <v>0.26800000000000002</v>
      </c>
      <c r="AW102" s="66">
        <f t="shared" si="17"/>
        <v>0.29966666666666669</v>
      </c>
      <c r="AX102" s="66"/>
    </row>
    <row r="103" spans="1:50" x14ac:dyDescent="0.25">
      <c r="Q103" s="66" t="s">
        <v>63</v>
      </c>
      <c r="R103" s="66" t="s">
        <v>140</v>
      </c>
      <c r="S103" s="66" t="s">
        <v>181</v>
      </c>
      <c r="T103" s="66">
        <v>2005</v>
      </c>
      <c r="U103" s="66">
        <v>0.24</v>
      </c>
      <c r="V103" s="66">
        <v>100</v>
      </c>
      <c r="W103" s="66">
        <v>0.48</v>
      </c>
      <c r="X103" s="66">
        <v>100</v>
      </c>
      <c r="Y103" s="66">
        <v>0.93</v>
      </c>
      <c r="Z103" s="66">
        <v>100</v>
      </c>
      <c r="AA103" s="66">
        <v>0.9</v>
      </c>
      <c r="AB103" s="66">
        <v>100</v>
      </c>
      <c r="AC103" s="66">
        <v>0.35</v>
      </c>
      <c r="AD103" s="66">
        <v>100</v>
      </c>
      <c r="AE103" s="66">
        <v>0.39</v>
      </c>
      <c r="AF103" s="66">
        <v>100</v>
      </c>
      <c r="AG103" s="66">
        <v>0.26</v>
      </c>
      <c r="AH103" s="66">
        <v>100</v>
      </c>
      <c r="AI103" s="66">
        <v>0.37</v>
      </c>
      <c r="AJ103" s="66">
        <v>100</v>
      </c>
      <c r="AK103" s="66">
        <v>0.56000000000000005</v>
      </c>
      <c r="AL103" s="66">
        <v>100</v>
      </c>
      <c r="AM103" s="66">
        <v>0.78</v>
      </c>
      <c r="AN103" s="66">
        <v>100</v>
      </c>
      <c r="AO103" s="66">
        <v>0.32</v>
      </c>
      <c r="AP103" s="66">
        <v>100</v>
      </c>
      <c r="AQ103" s="66">
        <v>0.4</v>
      </c>
      <c r="AR103" s="66">
        <v>100</v>
      </c>
      <c r="AS103" s="66">
        <f t="shared" si="13"/>
        <v>2005</v>
      </c>
      <c r="AT103" s="66">
        <f t="shared" si="14"/>
        <v>0.93</v>
      </c>
      <c r="AU103" s="66">
        <f t="shared" si="15"/>
        <v>0.49666666666666665</v>
      </c>
      <c r="AV103" s="66">
        <f t="shared" si="16"/>
        <v>0.8</v>
      </c>
      <c r="AW103" s="66">
        <f t="shared" si="17"/>
        <v>0.56000000000000005</v>
      </c>
      <c r="AX103" s="66"/>
    </row>
    <row r="104" spans="1:50" x14ac:dyDescent="0.25">
      <c r="A104" s="100" t="s">
        <v>214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Q104" s="66" t="s">
        <v>63</v>
      </c>
      <c r="R104" s="66" t="s">
        <v>140</v>
      </c>
      <c r="S104" s="66" t="s">
        <v>181</v>
      </c>
      <c r="T104" s="66">
        <v>2006</v>
      </c>
      <c r="U104" s="66">
        <v>0.61499999999999999</v>
      </c>
      <c r="V104" s="66">
        <v>100</v>
      </c>
      <c r="W104" s="66">
        <v>0.53300000000000003</v>
      </c>
      <c r="X104" s="66">
        <v>100</v>
      </c>
      <c r="Y104" s="66">
        <v>0.57499999999999996</v>
      </c>
      <c r="Z104" s="66">
        <v>100</v>
      </c>
      <c r="AA104" s="66">
        <v>0.34499999999999997</v>
      </c>
      <c r="AB104" s="66">
        <v>100</v>
      </c>
      <c r="AC104" s="66">
        <v>0.57999999999999996</v>
      </c>
      <c r="AD104" s="66">
        <v>100</v>
      </c>
      <c r="AE104" s="66">
        <v>0.501</v>
      </c>
      <c r="AF104" s="66">
        <v>100</v>
      </c>
      <c r="AG104" s="66">
        <v>0.499</v>
      </c>
      <c r="AH104" s="66">
        <v>100</v>
      </c>
      <c r="AI104" s="66">
        <v>0.23400000000000001</v>
      </c>
      <c r="AJ104" s="66">
        <v>100</v>
      </c>
      <c r="AK104" s="66">
        <v>0.495</v>
      </c>
      <c r="AL104" s="66">
        <v>100</v>
      </c>
      <c r="AM104" s="66">
        <v>0.499</v>
      </c>
      <c r="AN104" s="66">
        <v>100</v>
      </c>
      <c r="AO104" s="66">
        <v>0.35499999999999998</v>
      </c>
      <c r="AP104" s="66">
        <v>100</v>
      </c>
      <c r="AQ104" s="66">
        <v>0.313</v>
      </c>
      <c r="AR104" s="66">
        <v>100</v>
      </c>
      <c r="AS104" s="66">
        <f t="shared" si="13"/>
        <v>2006</v>
      </c>
      <c r="AT104" s="66">
        <f t="shared" si="14"/>
        <v>0.66</v>
      </c>
      <c r="AU104" s="66">
        <f t="shared" si="15"/>
        <v>0.62066666666666659</v>
      </c>
      <c r="AV104" s="66">
        <f t="shared" si="16"/>
        <v>0.56766666666666665</v>
      </c>
      <c r="AW104" s="66">
        <f t="shared" si="17"/>
        <v>0.70199999999999996</v>
      </c>
      <c r="AX104" s="66"/>
    </row>
    <row r="105" spans="1:50" x14ac:dyDescent="0.25">
      <c r="B105" s="2" t="s">
        <v>28</v>
      </c>
      <c r="C105" s="2" t="s">
        <v>30</v>
      </c>
      <c r="D105" s="2" t="s">
        <v>45</v>
      </c>
      <c r="E105" s="2" t="s">
        <v>46</v>
      </c>
      <c r="F105" s="2" t="s">
        <v>47</v>
      </c>
      <c r="G105" s="2" t="s">
        <v>48</v>
      </c>
      <c r="H105" s="2" t="s">
        <v>63</v>
      </c>
      <c r="I105" s="2" t="s">
        <v>72</v>
      </c>
      <c r="J105" s="2" t="s">
        <v>81</v>
      </c>
      <c r="K105" s="2" t="s">
        <v>84</v>
      </c>
      <c r="L105" s="2" t="s">
        <v>87</v>
      </c>
      <c r="M105" s="2" t="s">
        <v>136</v>
      </c>
      <c r="N105" s="2" t="s">
        <v>98</v>
      </c>
      <c r="O105" s="2" t="s">
        <v>100</v>
      </c>
      <c r="Q105" s="66" t="s">
        <v>63</v>
      </c>
      <c r="R105" s="66" t="s">
        <v>140</v>
      </c>
      <c r="S105" s="66" t="s">
        <v>181</v>
      </c>
      <c r="T105" s="66">
        <v>2007</v>
      </c>
      <c r="U105" s="66">
        <v>0.13</v>
      </c>
      <c r="V105" s="66">
        <v>100</v>
      </c>
      <c r="W105" s="66">
        <v>0.24</v>
      </c>
      <c r="X105" s="66">
        <v>100</v>
      </c>
      <c r="Y105" s="66">
        <v>0.69</v>
      </c>
      <c r="Z105" s="66">
        <v>100</v>
      </c>
      <c r="AA105" s="66">
        <v>0.7</v>
      </c>
      <c r="AB105" s="66">
        <v>100</v>
      </c>
      <c r="AC105" s="66">
        <v>0.32</v>
      </c>
      <c r="AD105" s="66">
        <v>100</v>
      </c>
      <c r="AE105" s="66">
        <v>0.23</v>
      </c>
      <c r="AF105" s="66">
        <v>100</v>
      </c>
      <c r="AG105" s="66">
        <v>0.18</v>
      </c>
      <c r="AH105" s="66">
        <v>100</v>
      </c>
      <c r="AI105" s="66">
        <v>0.21</v>
      </c>
      <c r="AJ105" s="66">
        <v>100</v>
      </c>
      <c r="AK105" s="66">
        <v>0.25</v>
      </c>
      <c r="AL105" s="66">
        <v>100</v>
      </c>
      <c r="AM105" s="66">
        <v>0.76</v>
      </c>
      <c r="AN105" s="66">
        <v>100</v>
      </c>
      <c r="AO105" s="66">
        <v>0.33</v>
      </c>
      <c r="AP105" s="66">
        <v>100</v>
      </c>
      <c r="AQ105" s="66">
        <v>0.51</v>
      </c>
      <c r="AR105" s="66">
        <v>100</v>
      </c>
      <c r="AS105" s="66">
        <f t="shared" si="13"/>
        <v>2007</v>
      </c>
      <c r="AT105" s="66">
        <f t="shared" si="14"/>
        <v>0.72</v>
      </c>
      <c r="AU105" s="66">
        <f t="shared" si="15"/>
        <v>0.32666666666666666</v>
      </c>
      <c r="AV105" s="66">
        <f t="shared" si="16"/>
        <v>0.6</v>
      </c>
      <c r="AW105" s="66">
        <f t="shared" si="17"/>
        <v>0.47666666666666668</v>
      </c>
      <c r="AX105" s="66"/>
    </row>
    <row r="106" spans="1:50" x14ac:dyDescent="0.25">
      <c r="A106" s="2">
        <v>1990</v>
      </c>
      <c r="B106" s="2">
        <v>1.1439999999999999</v>
      </c>
      <c r="C106" s="2">
        <v>0.87129999999999996</v>
      </c>
      <c r="D106" s="2">
        <v>0.25669999999999998</v>
      </c>
      <c r="E106" s="2">
        <v>0.59019999999999995</v>
      </c>
      <c r="F106" s="2">
        <v>0.57450000000000001</v>
      </c>
      <c r="G106" s="2">
        <v>0.17030000000000001</v>
      </c>
      <c r="H106" s="2">
        <v>0.57940000000000003</v>
      </c>
      <c r="I106" s="43">
        <v>1.1169719453910285</v>
      </c>
      <c r="J106" s="2">
        <v>0.25040000000000001</v>
      </c>
      <c r="K106" s="2">
        <v>4.9399999999999999E-2</v>
      </c>
      <c r="L106" s="41">
        <v>-999.9</v>
      </c>
      <c r="M106" s="2">
        <v>0.52210000000000001</v>
      </c>
      <c r="N106" s="2">
        <v>5.9499999999999997E-2</v>
      </c>
      <c r="O106" s="2">
        <v>1.0058</v>
      </c>
      <c r="Q106" s="66" t="s">
        <v>63</v>
      </c>
      <c r="R106" s="66" t="s">
        <v>140</v>
      </c>
      <c r="S106" s="66" t="s">
        <v>181</v>
      </c>
      <c r="T106" s="66">
        <v>2008</v>
      </c>
      <c r="U106" s="66">
        <v>0.30299999999999999</v>
      </c>
      <c r="V106" s="66">
        <v>100</v>
      </c>
      <c r="W106" s="66">
        <v>0.86199999999999999</v>
      </c>
      <c r="X106" s="66">
        <v>100</v>
      </c>
      <c r="Y106" s="66">
        <v>0.21299999999999999</v>
      </c>
      <c r="Z106" s="66">
        <v>100</v>
      </c>
      <c r="AA106" s="66">
        <v>0.495</v>
      </c>
      <c r="AB106" s="66">
        <v>100</v>
      </c>
      <c r="AC106" s="66">
        <v>0.68200000000000005</v>
      </c>
      <c r="AD106" s="66">
        <v>100</v>
      </c>
      <c r="AE106" s="66">
        <v>0.313</v>
      </c>
      <c r="AF106" s="66">
        <v>100</v>
      </c>
      <c r="AG106" s="66">
        <v>0.34200000000000003</v>
      </c>
      <c r="AH106" s="66">
        <v>96.774000000000001</v>
      </c>
      <c r="AI106" s="66">
        <v>0.48499999999999999</v>
      </c>
      <c r="AJ106" s="66">
        <v>3.226</v>
      </c>
      <c r="AK106" s="66">
        <v>0.47599999999999998</v>
      </c>
      <c r="AL106" s="66">
        <v>100</v>
      </c>
      <c r="AM106" s="66">
        <v>0.215</v>
      </c>
      <c r="AN106" s="66">
        <v>100</v>
      </c>
      <c r="AO106" s="66">
        <v>0.22600000000000001</v>
      </c>
      <c r="AP106" s="66">
        <v>100</v>
      </c>
      <c r="AQ106" s="66">
        <v>0.376</v>
      </c>
      <c r="AR106" s="66">
        <v>96.774000000000001</v>
      </c>
      <c r="AS106" s="66">
        <f t="shared" si="13"/>
        <v>2008</v>
      </c>
      <c r="AT106" s="66">
        <f t="shared" si="14"/>
        <v>0.66033333333333333</v>
      </c>
      <c r="AU106" s="66">
        <f t="shared" si="15"/>
        <v>0.47869356000000002</v>
      </c>
      <c r="AV106" s="66">
        <f t="shared" si="16"/>
        <v>0.43400000000000005</v>
      </c>
      <c r="AW106" s="66">
        <f t="shared" si="17"/>
        <v>0.72809795332475213</v>
      </c>
      <c r="AX106" s="66"/>
    </row>
    <row r="107" spans="1:50" x14ac:dyDescent="0.25">
      <c r="A107" s="2">
        <v>1991</v>
      </c>
      <c r="B107" s="2">
        <v>1.1439999999999999</v>
      </c>
      <c r="C107" s="2">
        <v>1.0259</v>
      </c>
      <c r="D107" s="2">
        <v>0.15909999999999999</v>
      </c>
      <c r="E107" s="2">
        <v>0.40760000000000002</v>
      </c>
      <c r="F107" s="2">
        <v>0.40050000000000002</v>
      </c>
      <c r="G107" s="2">
        <v>0.1124</v>
      </c>
      <c r="H107" s="2">
        <v>1.2988999999999999</v>
      </c>
      <c r="I107" s="43">
        <v>1.1847028406094553</v>
      </c>
      <c r="J107" s="2">
        <v>0.24179999999999999</v>
      </c>
      <c r="K107" s="2">
        <v>4.2700000000000002E-2</v>
      </c>
      <c r="L107" s="2">
        <v>1.0801000000000001</v>
      </c>
      <c r="M107" s="2">
        <v>0.62860000000000005</v>
      </c>
      <c r="N107" s="2">
        <v>4.2700000000000002E-2</v>
      </c>
      <c r="O107" s="2">
        <v>0.84009999999999996</v>
      </c>
      <c r="Q107" s="66" t="s">
        <v>63</v>
      </c>
      <c r="R107" s="66" t="s">
        <v>140</v>
      </c>
      <c r="S107" s="66" t="s">
        <v>181</v>
      </c>
      <c r="T107" s="66">
        <v>2009</v>
      </c>
      <c r="U107" s="66">
        <v>0.57399999999999995</v>
      </c>
      <c r="V107" s="66">
        <v>100</v>
      </c>
      <c r="W107" s="66">
        <v>0.32800000000000001</v>
      </c>
      <c r="X107" s="66">
        <v>100</v>
      </c>
      <c r="Y107" s="66">
        <v>0.53200000000000003</v>
      </c>
      <c r="Z107" s="66">
        <v>100</v>
      </c>
      <c r="AA107" s="66">
        <v>0.77800000000000002</v>
      </c>
      <c r="AB107" s="66">
        <v>100</v>
      </c>
      <c r="AC107" s="66">
        <v>0.29599999999999999</v>
      </c>
      <c r="AD107" s="66">
        <v>96.774000000000001</v>
      </c>
      <c r="AE107" s="66">
        <v>0.183</v>
      </c>
      <c r="AF107" s="66">
        <v>3.3330000000000002</v>
      </c>
      <c r="AG107" s="66">
        <v>0.183</v>
      </c>
      <c r="AH107" s="66">
        <v>96.774000000000001</v>
      </c>
      <c r="AI107" s="66">
        <v>-9999.99</v>
      </c>
      <c r="AJ107" s="66">
        <v>0</v>
      </c>
      <c r="AK107" s="66">
        <v>-9999.99</v>
      </c>
      <c r="AL107" s="66">
        <v>0</v>
      </c>
      <c r="AM107" s="66">
        <v>5.5E-2</v>
      </c>
      <c r="AN107" s="66">
        <v>3.226</v>
      </c>
      <c r="AO107" s="66">
        <v>0.06</v>
      </c>
      <c r="AP107" s="66">
        <v>100</v>
      </c>
      <c r="AQ107" s="66">
        <v>0.20899999999999999</v>
      </c>
      <c r="AR107" s="66">
        <v>96.774000000000001</v>
      </c>
      <c r="AS107" s="66">
        <f t="shared" si="13"/>
        <v>2009</v>
      </c>
      <c r="AT107" s="66">
        <f t="shared" si="14"/>
        <v>0.6989567010587181</v>
      </c>
      <c r="AU107" s="66"/>
      <c r="AV107" s="66"/>
      <c r="AW107" s="66">
        <f t="shared" si="17"/>
        <v>0.56090232971891074</v>
      </c>
      <c r="AX107" s="66"/>
    </row>
    <row r="108" spans="1:50" x14ac:dyDescent="0.25">
      <c r="A108" s="2">
        <v>1992</v>
      </c>
      <c r="B108" s="41">
        <v>-999.9</v>
      </c>
      <c r="C108" s="2">
        <v>0.99019999999999997</v>
      </c>
      <c r="D108" s="2">
        <v>0.11459999999999999</v>
      </c>
      <c r="E108" s="2">
        <v>0.36009999999999998</v>
      </c>
      <c r="F108" s="2">
        <v>0.32069999999999999</v>
      </c>
      <c r="G108" s="2">
        <v>8.6599999999999996E-2</v>
      </c>
      <c r="H108" s="2">
        <v>1.1687000000000001</v>
      </c>
      <c r="I108" s="43">
        <v>1.1060149135275146</v>
      </c>
      <c r="J108" s="2">
        <v>0.20860000000000001</v>
      </c>
      <c r="K108" s="2">
        <v>3.6900000000000002E-2</v>
      </c>
      <c r="L108" s="2">
        <v>0.48070000000000002</v>
      </c>
      <c r="M108" s="2">
        <v>0.74270000000000003</v>
      </c>
      <c r="N108" s="2">
        <v>3.0499999999999999E-2</v>
      </c>
      <c r="O108" s="2">
        <v>0.91220000000000001</v>
      </c>
      <c r="Q108" s="66" t="s">
        <v>63</v>
      </c>
      <c r="R108" s="66" t="s">
        <v>140</v>
      </c>
      <c r="S108" s="66" t="s">
        <v>181</v>
      </c>
      <c r="T108" s="66">
        <v>2010</v>
      </c>
      <c r="U108" s="66">
        <v>0.378</v>
      </c>
      <c r="V108" s="66">
        <v>100</v>
      </c>
      <c r="W108" s="66">
        <v>4.2999999999999997E-2</v>
      </c>
      <c r="X108" s="66">
        <v>100</v>
      </c>
      <c r="Y108" s="66">
        <v>0.36099999999999999</v>
      </c>
      <c r="Z108" s="66">
        <v>100</v>
      </c>
      <c r="AA108" s="66">
        <v>0.41</v>
      </c>
      <c r="AB108" s="66">
        <v>100</v>
      </c>
      <c r="AC108" s="66">
        <v>0.21099999999999999</v>
      </c>
      <c r="AD108" s="66">
        <v>100</v>
      </c>
      <c r="AE108" s="66">
        <v>0.251</v>
      </c>
      <c r="AF108" s="66">
        <v>100</v>
      </c>
      <c r="AG108" s="66">
        <v>0.16500000000000001</v>
      </c>
      <c r="AH108" s="66">
        <v>100</v>
      </c>
      <c r="AI108" s="66">
        <v>7.5999999999999998E-2</v>
      </c>
      <c r="AJ108" s="66">
        <v>100</v>
      </c>
      <c r="AK108" s="66">
        <v>0.307</v>
      </c>
      <c r="AL108" s="66">
        <v>100</v>
      </c>
      <c r="AM108" s="66">
        <v>0.43</v>
      </c>
      <c r="AN108" s="66">
        <v>100</v>
      </c>
      <c r="AO108" s="66">
        <v>0.27</v>
      </c>
      <c r="AP108" s="66">
        <v>100</v>
      </c>
      <c r="AQ108" s="66">
        <v>0.23300000000000001</v>
      </c>
      <c r="AR108" s="66">
        <v>96.774000000000001</v>
      </c>
      <c r="AS108" s="66">
        <f t="shared" si="13"/>
        <v>2010</v>
      </c>
      <c r="AT108" s="66">
        <f t="shared" si="14"/>
        <v>0.40699999999999997</v>
      </c>
      <c r="AU108" s="66">
        <f t="shared" si="15"/>
        <v>0.25133333333333335</v>
      </c>
      <c r="AV108" s="66">
        <f t="shared" si="16"/>
        <v>0.44833333333333331</v>
      </c>
      <c r="AW108" s="66">
        <f t="shared" si="17"/>
        <v>0.40619564382324597</v>
      </c>
      <c r="AX108" s="66"/>
    </row>
    <row r="109" spans="1:50" x14ac:dyDescent="0.25">
      <c r="A109" s="2">
        <v>1993</v>
      </c>
      <c r="B109" s="2">
        <v>0.90800000000000003</v>
      </c>
      <c r="C109" s="2">
        <v>0.85050000000000003</v>
      </c>
      <c r="D109" s="2">
        <v>0.17699999999999999</v>
      </c>
      <c r="E109" s="2">
        <v>0.3664</v>
      </c>
      <c r="F109" s="2">
        <v>0.3695</v>
      </c>
      <c r="G109" s="2">
        <v>0.1069</v>
      </c>
      <c r="H109" s="41">
        <v>-999.9</v>
      </c>
      <c r="I109" s="43">
        <v>1.8685630660127619</v>
      </c>
      <c r="J109" s="2">
        <v>0.2094</v>
      </c>
      <c r="K109" s="2">
        <v>4.8899999999999999E-2</v>
      </c>
      <c r="L109" s="2">
        <v>0.93930000000000002</v>
      </c>
      <c r="M109" s="2">
        <v>0.64549999999999996</v>
      </c>
      <c r="N109" s="2">
        <v>4.9799999999999997E-2</v>
      </c>
      <c r="O109" s="2">
        <v>0.59360000000000002</v>
      </c>
      <c r="Q109" s="66" t="s">
        <v>63</v>
      </c>
      <c r="R109" s="66" t="s">
        <v>140</v>
      </c>
      <c r="S109" s="66" t="s">
        <v>181</v>
      </c>
      <c r="T109" s="66">
        <v>2011</v>
      </c>
      <c r="U109" s="66">
        <v>0.17699999999999999</v>
      </c>
      <c r="V109" s="66">
        <v>96.774000000000001</v>
      </c>
      <c r="W109" s="66">
        <v>0.66100000000000003</v>
      </c>
      <c r="X109" s="66">
        <v>3.5710000000000002</v>
      </c>
      <c r="Y109" s="66">
        <v>0.65900000000000003</v>
      </c>
      <c r="Z109" s="66">
        <v>100</v>
      </c>
      <c r="AA109" s="66">
        <v>0.57899999999999996</v>
      </c>
      <c r="AB109" s="66">
        <v>100</v>
      </c>
      <c r="AC109" s="66">
        <v>0.28699999999999998</v>
      </c>
      <c r="AD109" s="66">
        <v>100</v>
      </c>
      <c r="AE109" s="66">
        <v>0.28299999999999997</v>
      </c>
      <c r="AF109" s="66">
        <v>100</v>
      </c>
      <c r="AG109" s="66">
        <v>0.20899999999999999</v>
      </c>
      <c r="AH109" s="66">
        <v>100</v>
      </c>
      <c r="AI109" s="66">
        <v>0.14199999999999999</v>
      </c>
      <c r="AJ109" s="66">
        <v>100</v>
      </c>
      <c r="AK109" s="66">
        <v>0.25</v>
      </c>
      <c r="AL109" s="66">
        <v>100</v>
      </c>
      <c r="AM109" s="66">
        <v>0.51900000000000002</v>
      </c>
      <c r="AN109" s="66">
        <v>100</v>
      </c>
      <c r="AO109" s="66">
        <v>0.52800000000000002</v>
      </c>
      <c r="AP109" s="66">
        <v>100</v>
      </c>
      <c r="AQ109" s="66">
        <v>0.15</v>
      </c>
      <c r="AR109" s="66">
        <v>96.774000000000001</v>
      </c>
      <c r="AS109" s="66">
        <f t="shared" si="13"/>
        <v>2011</v>
      </c>
      <c r="AT109" s="66">
        <f t="shared" si="14"/>
        <v>0.66100000000000003</v>
      </c>
      <c r="AU109" s="66">
        <f t="shared" si="15"/>
        <v>0.32066666666666666</v>
      </c>
      <c r="AV109" s="66">
        <f t="shared" si="16"/>
        <v>0.63766666666666671</v>
      </c>
      <c r="AW109" s="66">
        <f>+((AQ109+AQ120)*AR109+(U109+U120)*V109+(W109+W120)*X109)/SUM(V109,X109,AR109)</f>
        <v>0.32712863295775652</v>
      </c>
      <c r="AX109" s="66"/>
    </row>
    <row r="110" spans="1:50" x14ac:dyDescent="0.25">
      <c r="A110" s="2">
        <v>1994</v>
      </c>
      <c r="B110" s="2">
        <v>0.90090000000000003</v>
      </c>
      <c r="C110" s="2">
        <v>0.7319</v>
      </c>
      <c r="D110" s="2">
        <v>0.16850000000000001</v>
      </c>
      <c r="E110" s="2">
        <v>0.47599999999999998</v>
      </c>
      <c r="F110" s="2">
        <v>0.4027</v>
      </c>
      <c r="G110" s="2">
        <v>9.2600000000000002E-2</v>
      </c>
      <c r="H110" s="2">
        <v>0.62260000000000004</v>
      </c>
      <c r="I110" s="43">
        <v>1.475011173641108</v>
      </c>
      <c r="J110" s="2">
        <v>0.23139999999999999</v>
      </c>
      <c r="K110" s="2">
        <v>6.9400000000000003E-2</v>
      </c>
      <c r="L110" s="2">
        <v>1.1276999999999999</v>
      </c>
      <c r="M110" s="2">
        <v>0.55100000000000005</v>
      </c>
      <c r="N110" s="2">
        <v>7.3800000000000004E-2</v>
      </c>
      <c r="O110" s="2">
        <v>0.58960000000000001</v>
      </c>
      <c r="Q110" s="66" t="s">
        <v>63</v>
      </c>
      <c r="R110" s="66" t="s">
        <v>140</v>
      </c>
      <c r="S110" s="66" t="s">
        <v>181</v>
      </c>
      <c r="T110" s="66">
        <v>2012</v>
      </c>
      <c r="U110" s="66">
        <v>-9999.99</v>
      </c>
      <c r="V110" s="66">
        <v>0</v>
      </c>
      <c r="W110" s="66">
        <v>0.314</v>
      </c>
      <c r="X110" s="66">
        <v>100</v>
      </c>
      <c r="Y110" s="66">
        <v>0.65400000000000003</v>
      </c>
      <c r="Z110" s="66">
        <v>100</v>
      </c>
      <c r="AA110" s="66">
        <v>0.21</v>
      </c>
      <c r="AB110" s="66">
        <v>100</v>
      </c>
      <c r="AC110" s="66">
        <v>0.28399999999999997</v>
      </c>
      <c r="AD110" s="66">
        <v>100</v>
      </c>
      <c r="AE110" s="66">
        <v>0.23300000000000001</v>
      </c>
      <c r="AF110" s="66">
        <v>100</v>
      </c>
      <c r="AG110" s="66">
        <v>0.183</v>
      </c>
      <c r="AH110" s="66">
        <v>100</v>
      </c>
      <c r="AI110" s="66">
        <v>0.28499999999999998</v>
      </c>
      <c r="AJ110" s="66">
        <v>100</v>
      </c>
      <c r="AK110" s="66">
        <v>0.155</v>
      </c>
      <c r="AL110" s="66">
        <v>100</v>
      </c>
      <c r="AM110" s="66">
        <v>0.23</v>
      </c>
      <c r="AN110" s="66">
        <v>100</v>
      </c>
      <c r="AO110" s="66">
        <v>0.23</v>
      </c>
      <c r="AP110" s="66">
        <v>100</v>
      </c>
      <c r="AQ110" s="66">
        <v>0.221</v>
      </c>
      <c r="AR110" s="66">
        <v>100</v>
      </c>
      <c r="AS110" s="66">
        <f t="shared" ref="AS110" si="18">+T110</f>
        <v>2012</v>
      </c>
      <c r="AT110" s="66">
        <f>+((Y110+Y121)*Z110+(AA110+AA121)*AB110+(AC110+AC121)*AD110)/SUM(Z110,AB110,AD110)</f>
        <v>0.52166666666666661</v>
      </c>
      <c r="AU110" s="66">
        <f t="shared" ref="AU110" si="19">+((AE110+AE121)*AF110+(AG110+AG121)*AH110+(AI110+AI121)*AJ110)/SUM(AF110,AH110,AJ110)</f>
        <v>0.39833333333333326</v>
      </c>
      <c r="AV110" s="66">
        <f t="shared" ref="AV110" si="20">+((AK110+AK121)*AL110+(AM110+AM121)*AN110+(AO110+AO121)*AP110)/SUM(AL110,AN110,AP110)</f>
        <v>0.27400000000000002</v>
      </c>
      <c r="AW110" s="66">
        <f>+((AQ110+AQ121)*AR110+(U110+U121)*V110+(W110+W121)*X110)/SUM(V110,X110,AR110)</f>
        <v>0.43</v>
      </c>
      <c r="AX110" s="66"/>
    </row>
    <row r="111" spans="1:50" x14ac:dyDescent="0.25">
      <c r="A111" s="2">
        <v>1995</v>
      </c>
      <c r="B111" s="2">
        <v>1.0085</v>
      </c>
      <c r="C111" s="2">
        <v>0.77310000000000001</v>
      </c>
      <c r="D111" s="2">
        <v>0.161</v>
      </c>
      <c r="E111" s="2">
        <v>0.35670000000000002</v>
      </c>
      <c r="F111" s="2">
        <v>0.32340000000000002</v>
      </c>
      <c r="G111" s="2">
        <v>0.1022</v>
      </c>
      <c r="H111" s="2">
        <v>0.45190000000000002</v>
      </c>
      <c r="I111" s="41">
        <v>-999.9</v>
      </c>
      <c r="J111" s="2">
        <v>0.2205</v>
      </c>
      <c r="K111" s="2">
        <v>7.4200000000000002E-2</v>
      </c>
      <c r="L111" s="2">
        <v>0.97119999999999995</v>
      </c>
      <c r="M111" s="2">
        <v>0.52039999999999997</v>
      </c>
      <c r="N111" s="2">
        <v>6.3700000000000007E-2</v>
      </c>
      <c r="O111" s="2">
        <v>0.62239999999999995</v>
      </c>
      <c r="Q111" s="66" t="s">
        <v>63</v>
      </c>
      <c r="R111" s="66" t="s">
        <v>182</v>
      </c>
      <c r="S111" s="66" t="s">
        <v>155</v>
      </c>
      <c r="T111" s="66">
        <v>2002</v>
      </c>
      <c r="U111" s="66">
        <v>0.59799999999999998</v>
      </c>
      <c r="V111" s="66">
        <v>100</v>
      </c>
      <c r="W111" s="66">
        <v>0.107</v>
      </c>
      <c r="X111" s="66">
        <v>100</v>
      </c>
      <c r="Y111" s="66">
        <v>0.13300000000000001</v>
      </c>
      <c r="Z111" s="66">
        <v>100</v>
      </c>
      <c r="AA111" s="66">
        <v>0.23300000000000001</v>
      </c>
      <c r="AB111" s="66">
        <v>100</v>
      </c>
      <c r="AC111" s="66">
        <v>0.153</v>
      </c>
      <c r="AD111" s="66">
        <v>100</v>
      </c>
      <c r="AE111" s="66">
        <v>0.129</v>
      </c>
      <c r="AF111" s="66">
        <v>100</v>
      </c>
      <c r="AG111" s="66">
        <v>0.17599999999999999</v>
      </c>
      <c r="AH111" s="66">
        <v>100</v>
      </c>
      <c r="AI111" s="66">
        <v>0.16200000000000001</v>
      </c>
      <c r="AJ111" s="66">
        <v>100</v>
      </c>
      <c r="AK111" s="66">
        <v>0.2</v>
      </c>
      <c r="AL111" s="66">
        <v>100</v>
      </c>
      <c r="AM111" s="66">
        <v>0.187</v>
      </c>
      <c r="AN111" s="66">
        <v>100</v>
      </c>
      <c r="AO111" s="66">
        <v>0.33800000000000002</v>
      </c>
      <c r="AP111" s="66">
        <v>100</v>
      </c>
      <c r="AQ111" s="66">
        <v>0.34699999999999998</v>
      </c>
      <c r="AR111" s="66">
        <v>100</v>
      </c>
      <c r="AS111" s="66"/>
      <c r="AT111" s="66"/>
      <c r="AU111" s="66"/>
      <c r="AV111" s="66"/>
      <c r="AW111" s="66"/>
      <c r="AX111" s="66"/>
    </row>
    <row r="112" spans="1:50" x14ac:dyDescent="0.25">
      <c r="A112" s="2">
        <v>1996</v>
      </c>
      <c r="B112" s="2">
        <v>1.0458000000000001</v>
      </c>
      <c r="C112" s="2">
        <v>0.78249999999999997</v>
      </c>
      <c r="D112" s="2">
        <v>0.2026</v>
      </c>
      <c r="E112" s="2">
        <v>0.46189999999999998</v>
      </c>
      <c r="F112" s="2">
        <v>0.33079999999999998</v>
      </c>
      <c r="G112" s="2">
        <v>8.09E-2</v>
      </c>
      <c r="H112" s="41">
        <v>-999.9</v>
      </c>
      <c r="I112" s="43">
        <v>1.1453590502187569</v>
      </c>
      <c r="J112" s="2">
        <v>0.20419999999999999</v>
      </c>
      <c r="K112" s="2">
        <v>7.3400000000000007E-2</v>
      </c>
      <c r="L112" s="2">
        <v>1.282</v>
      </c>
      <c r="M112" s="2">
        <v>0.54659999999999997</v>
      </c>
      <c r="N112" s="2">
        <v>4.7500000000000001E-2</v>
      </c>
      <c r="O112" s="2">
        <v>0.56879999999999997</v>
      </c>
      <c r="Q112" s="66" t="s">
        <v>63</v>
      </c>
      <c r="R112" s="66" t="s">
        <v>182</v>
      </c>
      <c r="S112" s="66" t="s">
        <v>155</v>
      </c>
      <c r="T112" s="66">
        <v>2003</v>
      </c>
      <c r="U112" s="66">
        <v>0.26</v>
      </c>
      <c r="V112" s="66">
        <v>100</v>
      </c>
      <c r="W112" s="66">
        <v>0.41</v>
      </c>
      <c r="X112" s="66">
        <v>100</v>
      </c>
      <c r="Y112" s="66">
        <v>0.47</v>
      </c>
      <c r="Z112" s="66">
        <v>100</v>
      </c>
      <c r="AA112" s="66">
        <v>0.38</v>
      </c>
      <c r="AB112" s="66">
        <v>100</v>
      </c>
      <c r="AC112" s="66">
        <v>0.17</v>
      </c>
      <c r="AD112" s="66">
        <v>100</v>
      </c>
      <c r="AE112" s="66">
        <v>0.38</v>
      </c>
      <c r="AF112" s="66">
        <v>100</v>
      </c>
      <c r="AG112" s="66">
        <v>0.26</v>
      </c>
      <c r="AH112" s="66">
        <v>100</v>
      </c>
      <c r="AI112" s="66">
        <v>0.27</v>
      </c>
      <c r="AJ112" s="66">
        <v>100</v>
      </c>
      <c r="AK112" s="66">
        <v>0.19</v>
      </c>
      <c r="AL112" s="66">
        <v>100</v>
      </c>
      <c r="AM112" s="66">
        <v>0.42</v>
      </c>
      <c r="AN112" s="66">
        <v>100</v>
      </c>
      <c r="AO112" s="66">
        <v>0.42</v>
      </c>
      <c r="AP112" s="66">
        <v>100</v>
      </c>
      <c r="AQ112" s="66">
        <v>0.45</v>
      </c>
      <c r="AR112" s="66">
        <v>100</v>
      </c>
      <c r="AS112" s="66"/>
      <c r="AT112" s="66"/>
      <c r="AU112" s="66"/>
      <c r="AV112" s="66"/>
      <c r="AW112" s="66"/>
      <c r="AX112" s="66"/>
    </row>
    <row r="113" spans="1:50" x14ac:dyDescent="0.25">
      <c r="A113" s="2">
        <v>1997</v>
      </c>
      <c r="B113" s="2">
        <v>1.0855999999999999</v>
      </c>
      <c r="C113" s="2">
        <v>0.85399999999999998</v>
      </c>
      <c r="D113" s="41">
        <v>-999.9</v>
      </c>
      <c r="E113" s="2">
        <v>0.4093</v>
      </c>
      <c r="F113" s="2">
        <v>0.3322</v>
      </c>
      <c r="G113" s="2">
        <v>0.06</v>
      </c>
      <c r="H113" s="2">
        <v>0.70209999999999995</v>
      </c>
      <c r="I113" s="41">
        <v>-999.9</v>
      </c>
      <c r="J113" s="2">
        <v>0.23139999999999999</v>
      </c>
      <c r="K113" s="2">
        <v>7.0699999999999999E-2</v>
      </c>
      <c r="L113" s="2">
        <v>1.1939</v>
      </c>
      <c r="M113" s="2">
        <v>0.6069</v>
      </c>
      <c r="N113" s="2">
        <v>4.8599999999999997E-2</v>
      </c>
      <c r="O113" s="2">
        <v>0.62229999999999996</v>
      </c>
      <c r="Q113" s="66" t="s">
        <v>63</v>
      </c>
      <c r="R113" s="66" t="s">
        <v>182</v>
      </c>
      <c r="S113" s="66" t="s">
        <v>155</v>
      </c>
      <c r="T113" s="66">
        <v>2004</v>
      </c>
      <c r="U113" s="66">
        <v>0.16600000000000001</v>
      </c>
      <c r="V113" s="66">
        <v>100</v>
      </c>
      <c r="W113" s="66">
        <v>0.11899999999999999</v>
      </c>
      <c r="X113" s="66">
        <v>100</v>
      </c>
      <c r="Y113" s="66">
        <v>0.182</v>
      </c>
      <c r="Z113" s="66">
        <v>100</v>
      </c>
      <c r="AA113" s="66">
        <v>0.2</v>
      </c>
      <c r="AB113" s="66">
        <v>100</v>
      </c>
      <c r="AC113" s="66">
        <v>0.108</v>
      </c>
      <c r="AD113" s="66">
        <v>100</v>
      </c>
      <c r="AE113" s="66">
        <v>0.10199999999999999</v>
      </c>
      <c r="AF113" s="66">
        <v>100</v>
      </c>
      <c r="AG113" s="66">
        <v>0.111</v>
      </c>
      <c r="AH113" s="66">
        <v>100</v>
      </c>
      <c r="AI113" s="66">
        <v>0.29199999999999998</v>
      </c>
      <c r="AJ113" s="66">
        <v>100</v>
      </c>
      <c r="AK113" s="66">
        <v>0.14000000000000001</v>
      </c>
      <c r="AL113" s="66">
        <v>100</v>
      </c>
      <c r="AM113" s="66">
        <v>0.20100000000000001</v>
      </c>
      <c r="AN113" s="66">
        <v>100</v>
      </c>
      <c r="AO113" s="66">
        <v>0.17100000000000001</v>
      </c>
      <c r="AP113" s="66">
        <v>100</v>
      </c>
      <c r="AQ113" s="66">
        <v>0.311</v>
      </c>
      <c r="AR113" s="66">
        <v>100</v>
      </c>
      <c r="AS113" s="66"/>
      <c r="AT113" s="66"/>
      <c r="AU113" s="66"/>
      <c r="AV113" s="66"/>
      <c r="AW113" s="66"/>
      <c r="AX113" s="66"/>
    </row>
    <row r="114" spans="1:50" x14ac:dyDescent="0.25">
      <c r="A114" s="2">
        <v>1998</v>
      </c>
      <c r="B114" s="2">
        <v>1.0277000000000001</v>
      </c>
      <c r="C114" s="2">
        <v>0.92349999999999999</v>
      </c>
      <c r="D114" s="2">
        <v>0.1837</v>
      </c>
      <c r="E114" s="2">
        <v>0.4511</v>
      </c>
      <c r="F114" s="2">
        <v>0.34870000000000001</v>
      </c>
      <c r="G114" s="2">
        <v>7.0199999999999999E-2</v>
      </c>
      <c r="H114" s="2">
        <v>0.71030000000000004</v>
      </c>
      <c r="I114" s="41">
        <v>-999.9</v>
      </c>
      <c r="J114" s="2">
        <v>0.17330000000000001</v>
      </c>
      <c r="K114" s="2">
        <v>3.6799999999999999E-2</v>
      </c>
      <c r="L114" s="2">
        <v>1.2850999999999999</v>
      </c>
      <c r="M114" s="2">
        <v>0.7429</v>
      </c>
      <c r="N114" s="2">
        <v>4.4699999999999997E-2</v>
      </c>
      <c r="O114" s="2">
        <v>0.76480000000000004</v>
      </c>
      <c r="Q114" s="66" t="s">
        <v>63</v>
      </c>
      <c r="R114" s="66" t="s">
        <v>182</v>
      </c>
      <c r="S114" s="66" t="s">
        <v>155</v>
      </c>
      <c r="T114" s="66">
        <v>2005</v>
      </c>
      <c r="U114" s="66">
        <v>0.14000000000000001</v>
      </c>
      <c r="V114" s="66">
        <v>100</v>
      </c>
      <c r="W114" s="66">
        <v>0.21</v>
      </c>
      <c r="X114" s="66">
        <v>100</v>
      </c>
      <c r="Y114" s="66">
        <v>0.22</v>
      </c>
      <c r="Z114" s="66">
        <v>100</v>
      </c>
      <c r="AA114" s="66">
        <v>0.2</v>
      </c>
      <c r="AB114" s="66">
        <v>100</v>
      </c>
      <c r="AC114" s="66">
        <v>0.19</v>
      </c>
      <c r="AD114" s="66">
        <v>100</v>
      </c>
      <c r="AE114" s="66">
        <v>0.17</v>
      </c>
      <c r="AF114" s="66">
        <v>100</v>
      </c>
      <c r="AG114" s="66">
        <v>0.14000000000000001</v>
      </c>
      <c r="AH114" s="66">
        <v>100</v>
      </c>
      <c r="AI114" s="66">
        <v>0.16</v>
      </c>
      <c r="AJ114" s="66">
        <v>100</v>
      </c>
      <c r="AK114" s="66">
        <v>0.22</v>
      </c>
      <c r="AL114" s="66">
        <v>100</v>
      </c>
      <c r="AM114" s="66">
        <v>0.3</v>
      </c>
      <c r="AN114" s="66">
        <v>100</v>
      </c>
      <c r="AO114" s="66">
        <v>0.22</v>
      </c>
      <c r="AP114" s="66">
        <v>100</v>
      </c>
      <c r="AQ114" s="66">
        <v>0.21</v>
      </c>
      <c r="AR114" s="66">
        <v>100</v>
      </c>
      <c r="AS114" s="66"/>
      <c r="AT114" s="66"/>
      <c r="AU114" s="66"/>
      <c r="AV114" s="66"/>
      <c r="AW114" s="66"/>
      <c r="AX114" s="66"/>
    </row>
    <row r="115" spans="1:50" x14ac:dyDescent="0.25">
      <c r="A115" s="2">
        <v>1999</v>
      </c>
      <c r="B115" s="2">
        <v>0.81159999999999999</v>
      </c>
      <c r="C115" s="2">
        <v>0.72970000000000002</v>
      </c>
      <c r="D115" s="2">
        <v>0.19520000000000001</v>
      </c>
      <c r="E115" s="2">
        <v>0.39219999999999999</v>
      </c>
      <c r="F115" s="2">
        <v>0.3236</v>
      </c>
      <c r="G115" s="2">
        <v>7.6999999999999999E-2</v>
      </c>
      <c r="H115" s="41">
        <v>-999.9</v>
      </c>
      <c r="I115" s="43">
        <v>1.3745737989621694</v>
      </c>
      <c r="J115" s="2">
        <v>0.15260000000000001</v>
      </c>
      <c r="K115" s="2">
        <v>3.1800000000000002E-2</v>
      </c>
      <c r="L115" s="2">
        <v>1.0497000000000001</v>
      </c>
      <c r="M115" s="2">
        <v>0.56640000000000001</v>
      </c>
      <c r="N115" s="2">
        <v>4.4200000000000003E-2</v>
      </c>
      <c r="O115" s="2">
        <v>0.64149999999999996</v>
      </c>
      <c r="Q115" s="66" t="s">
        <v>63</v>
      </c>
      <c r="R115" s="66" t="s">
        <v>182</v>
      </c>
      <c r="S115" s="66" t="s">
        <v>155</v>
      </c>
      <c r="T115" s="66">
        <v>2006</v>
      </c>
      <c r="U115" s="66">
        <v>0.26</v>
      </c>
      <c r="V115" s="66">
        <v>100</v>
      </c>
      <c r="W115" s="66">
        <v>0.193</v>
      </c>
      <c r="X115" s="66">
        <v>100</v>
      </c>
      <c r="Y115" s="66">
        <v>0.19700000000000001</v>
      </c>
      <c r="Z115" s="66">
        <v>100</v>
      </c>
      <c r="AA115" s="66">
        <v>0.107</v>
      </c>
      <c r="AB115" s="66">
        <v>100</v>
      </c>
      <c r="AC115" s="66">
        <v>0.17599999999999999</v>
      </c>
      <c r="AD115" s="66">
        <v>100</v>
      </c>
      <c r="AE115" s="66">
        <v>0.20300000000000001</v>
      </c>
      <c r="AF115" s="66">
        <v>100</v>
      </c>
      <c r="AG115" s="66">
        <v>0.33100000000000002</v>
      </c>
      <c r="AH115" s="66">
        <v>100</v>
      </c>
      <c r="AI115" s="66">
        <v>9.4E-2</v>
      </c>
      <c r="AJ115" s="66">
        <v>100</v>
      </c>
      <c r="AK115" s="66">
        <v>0.05</v>
      </c>
      <c r="AL115" s="66">
        <v>100</v>
      </c>
      <c r="AM115" s="66">
        <v>0.16200000000000001</v>
      </c>
      <c r="AN115" s="66">
        <v>100</v>
      </c>
      <c r="AO115" s="66">
        <v>0.14199999999999999</v>
      </c>
      <c r="AP115" s="66">
        <v>100</v>
      </c>
      <c r="AQ115" s="66">
        <v>0.192</v>
      </c>
      <c r="AR115" s="66">
        <v>100</v>
      </c>
      <c r="AS115" s="66"/>
      <c r="AT115" s="66"/>
      <c r="AU115" s="66"/>
      <c r="AV115" s="66"/>
      <c r="AW115" s="66"/>
      <c r="AX115" s="66"/>
    </row>
    <row r="116" spans="1:50" x14ac:dyDescent="0.25">
      <c r="A116" s="2">
        <v>2000</v>
      </c>
      <c r="B116" s="2">
        <v>0.79510000000000003</v>
      </c>
      <c r="C116" s="2">
        <v>0.83140000000000003</v>
      </c>
      <c r="D116" s="2">
        <v>0.17330000000000001</v>
      </c>
      <c r="E116" s="2">
        <v>0.39529999999999998</v>
      </c>
      <c r="F116" s="2">
        <v>0.31359999999999999</v>
      </c>
      <c r="G116" s="2">
        <v>6.2199999999999998E-2</v>
      </c>
      <c r="H116" s="41">
        <v>-999.9</v>
      </c>
      <c r="I116" s="43">
        <v>1.413</v>
      </c>
      <c r="J116" s="2">
        <v>0.1444</v>
      </c>
      <c r="K116" s="2">
        <v>2.7699999999999999E-2</v>
      </c>
      <c r="L116" s="2">
        <v>1.0362</v>
      </c>
      <c r="M116" s="2">
        <v>0.63649999999999995</v>
      </c>
      <c r="N116" s="2">
        <v>6.9500000000000006E-2</v>
      </c>
      <c r="O116" s="2">
        <v>0.69169999999999998</v>
      </c>
      <c r="Q116" s="66" t="s">
        <v>63</v>
      </c>
      <c r="R116" s="66" t="s">
        <v>182</v>
      </c>
      <c r="S116" s="66" t="s">
        <v>155</v>
      </c>
      <c r="T116" s="66">
        <v>2007</v>
      </c>
      <c r="U116" s="66">
        <v>0.08</v>
      </c>
      <c r="V116" s="66">
        <v>100</v>
      </c>
      <c r="W116" s="66">
        <v>0.23</v>
      </c>
      <c r="X116" s="66">
        <v>100</v>
      </c>
      <c r="Y116" s="66">
        <v>0.18</v>
      </c>
      <c r="Z116" s="66">
        <v>100</v>
      </c>
      <c r="AA116" s="66">
        <v>0.16</v>
      </c>
      <c r="AB116" s="66">
        <v>100</v>
      </c>
      <c r="AC116" s="66">
        <v>0.11</v>
      </c>
      <c r="AD116" s="66">
        <v>100</v>
      </c>
      <c r="AE116" s="66">
        <v>0.17</v>
      </c>
      <c r="AF116" s="66">
        <v>100</v>
      </c>
      <c r="AG116" s="66">
        <v>0.11</v>
      </c>
      <c r="AH116" s="66">
        <v>100</v>
      </c>
      <c r="AI116" s="66">
        <v>0.08</v>
      </c>
      <c r="AJ116" s="66">
        <v>100</v>
      </c>
      <c r="AK116" s="66">
        <v>0.08</v>
      </c>
      <c r="AL116" s="66">
        <v>100</v>
      </c>
      <c r="AM116" s="66">
        <v>0.23</v>
      </c>
      <c r="AN116" s="66">
        <v>100</v>
      </c>
      <c r="AO116" s="66">
        <v>0.15</v>
      </c>
      <c r="AP116" s="66">
        <v>100</v>
      </c>
      <c r="AQ116" s="66">
        <v>0.24</v>
      </c>
      <c r="AR116" s="66">
        <v>100</v>
      </c>
      <c r="AS116" s="66"/>
      <c r="AT116" s="66"/>
      <c r="AU116" s="66"/>
      <c r="AV116" s="66"/>
      <c r="AW116" s="66"/>
      <c r="AX116" s="66"/>
    </row>
    <row r="117" spans="1:50" x14ac:dyDescent="0.25">
      <c r="A117" s="2">
        <v>2001</v>
      </c>
      <c r="B117" s="2">
        <v>0.88029999999999997</v>
      </c>
      <c r="C117" s="2">
        <v>0.69089999999999996</v>
      </c>
      <c r="D117" s="2">
        <v>0.1842</v>
      </c>
      <c r="E117" s="2">
        <v>0.31359999999999999</v>
      </c>
      <c r="F117" s="2">
        <v>0.29899999999999999</v>
      </c>
      <c r="G117" s="2">
        <v>7.7799999999999994E-2</v>
      </c>
      <c r="H117" s="41">
        <v>-999.9</v>
      </c>
      <c r="I117" s="43">
        <v>1.2416751902507519</v>
      </c>
      <c r="J117" s="41">
        <v>-999.9</v>
      </c>
      <c r="K117" s="41">
        <v>-999.9</v>
      </c>
      <c r="L117" s="2">
        <v>1.0841000000000001</v>
      </c>
      <c r="M117" s="2">
        <v>0.45400000000000001</v>
      </c>
      <c r="N117" s="2">
        <v>5.04E-2</v>
      </c>
      <c r="O117" s="2">
        <v>0.56699999999999995</v>
      </c>
      <c r="Q117" s="66" t="s">
        <v>63</v>
      </c>
      <c r="R117" s="66" t="s">
        <v>182</v>
      </c>
      <c r="S117" s="66" t="s">
        <v>155</v>
      </c>
      <c r="T117" s="66">
        <v>2008</v>
      </c>
      <c r="U117" s="66">
        <v>0.14799999999999999</v>
      </c>
      <c r="V117" s="66">
        <v>100</v>
      </c>
      <c r="W117" s="66">
        <v>0.33200000000000002</v>
      </c>
      <c r="X117" s="66">
        <v>100</v>
      </c>
      <c r="Y117" s="66">
        <v>0.14499999999999999</v>
      </c>
      <c r="Z117" s="66">
        <v>100</v>
      </c>
      <c r="AA117" s="66">
        <v>0.11899999999999999</v>
      </c>
      <c r="AB117" s="66">
        <v>100</v>
      </c>
      <c r="AC117" s="66">
        <v>0.32700000000000001</v>
      </c>
      <c r="AD117" s="66">
        <v>100</v>
      </c>
      <c r="AE117" s="66">
        <v>0.129</v>
      </c>
      <c r="AF117" s="66">
        <v>100</v>
      </c>
      <c r="AG117" s="66">
        <v>0.17299999999999999</v>
      </c>
      <c r="AH117" s="66">
        <v>100</v>
      </c>
      <c r="AI117" s="66">
        <v>4.2000000000000003E-2</v>
      </c>
      <c r="AJ117" s="66">
        <v>100</v>
      </c>
      <c r="AK117" s="66">
        <v>0.151</v>
      </c>
      <c r="AL117" s="66">
        <v>100</v>
      </c>
      <c r="AM117" s="66">
        <v>9.6000000000000002E-2</v>
      </c>
      <c r="AN117" s="66">
        <v>100</v>
      </c>
      <c r="AO117" s="66">
        <v>0.13800000000000001</v>
      </c>
      <c r="AP117" s="66">
        <v>100</v>
      </c>
      <c r="AQ117" s="66">
        <v>0.157</v>
      </c>
      <c r="AR117" s="66">
        <v>96.774000000000001</v>
      </c>
      <c r="AS117" s="66"/>
      <c r="AT117" s="66"/>
      <c r="AU117" s="66"/>
      <c r="AV117" s="66"/>
      <c r="AW117" s="66"/>
      <c r="AX117" s="66"/>
    </row>
    <row r="118" spans="1:50" x14ac:dyDescent="0.25">
      <c r="A118" s="2">
        <v>2002</v>
      </c>
      <c r="B118" s="2">
        <v>0.77729999999999999</v>
      </c>
      <c r="C118" s="2">
        <v>0.57220000000000004</v>
      </c>
      <c r="D118" s="2">
        <v>0.1933</v>
      </c>
      <c r="E118" s="2">
        <v>0.41120000000000001</v>
      </c>
      <c r="F118" s="2">
        <v>0.3306</v>
      </c>
      <c r="G118" s="2">
        <v>7.6499999999999999E-2</v>
      </c>
      <c r="H118" s="43">
        <v>0.82366666666666666</v>
      </c>
      <c r="I118" s="43">
        <v>1.3720358163337594</v>
      </c>
      <c r="J118" s="2">
        <v>0.2525</v>
      </c>
      <c r="K118" s="2">
        <v>9.4600000000000004E-2</v>
      </c>
      <c r="L118" s="41">
        <v>-999.9</v>
      </c>
      <c r="M118" s="2">
        <v>0.59099999999999997</v>
      </c>
      <c r="N118" s="2">
        <v>7.7700000000000005E-2</v>
      </c>
      <c r="O118" s="2">
        <v>0.60460000000000003</v>
      </c>
      <c r="Q118" s="66" t="s">
        <v>63</v>
      </c>
      <c r="R118" s="66" t="s">
        <v>182</v>
      </c>
      <c r="S118" s="66" t="s">
        <v>155</v>
      </c>
      <c r="T118" s="66">
        <v>2009</v>
      </c>
      <c r="U118" s="66">
        <v>0.246</v>
      </c>
      <c r="V118" s="66">
        <v>100</v>
      </c>
      <c r="W118" s="66">
        <v>0.20499999999999999</v>
      </c>
      <c r="X118" s="66">
        <v>100</v>
      </c>
      <c r="Y118" s="66">
        <v>0.156</v>
      </c>
      <c r="Z118" s="66">
        <v>100</v>
      </c>
      <c r="AA118" s="66">
        <v>0.19800000000000001</v>
      </c>
      <c r="AB118" s="66">
        <v>100</v>
      </c>
      <c r="AC118" s="66">
        <v>0.128</v>
      </c>
      <c r="AD118" s="66">
        <v>100</v>
      </c>
      <c r="AE118" s="66">
        <v>0.121</v>
      </c>
      <c r="AF118" s="66">
        <v>100</v>
      </c>
      <c r="AG118" s="66">
        <v>9.7000000000000003E-2</v>
      </c>
      <c r="AH118" s="66">
        <v>100</v>
      </c>
      <c r="AI118" s="66">
        <v>8.2000000000000003E-2</v>
      </c>
      <c r="AJ118" s="66">
        <v>96.774000000000001</v>
      </c>
      <c r="AK118" s="66">
        <v>-9999.99</v>
      </c>
      <c r="AL118" s="66">
        <v>0</v>
      </c>
      <c r="AM118" s="66">
        <v>2.5000000000000001E-2</v>
      </c>
      <c r="AN118" s="66">
        <v>3.226</v>
      </c>
      <c r="AO118" s="66">
        <v>2.8000000000000001E-2</v>
      </c>
      <c r="AP118" s="66">
        <v>100</v>
      </c>
      <c r="AQ118" s="66">
        <v>0.113</v>
      </c>
      <c r="AR118" s="66">
        <v>96.774000000000001</v>
      </c>
      <c r="AS118" s="66"/>
      <c r="AT118" s="66"/>
      <c r="AU118" s="66"/>
      <c r="AV118" s="66"/>
      <c r="AW118" s="66"/>
      <c r="AX118" s="66"/>
    </row>
    <row r="119" spans="1:50" x14ac:dyDescent="0.25">
      <c r="A119" s="2">
        <v>2003</v>
      </c>
      <c r="B119" s="2">
        <v>1.139</v>
      </c>
      <c r="C119" s="2">
        <v>0.85960000000000003</v>
      </c>
      <c r="D119" s="2">
        <v>0.21659999999999999</v>
      </c>
      <c r="E119" s="2">
        <v>0.48770000000000002</v>
      </c>
      <c r="F119" s="2">
        <v>0.39150000000000001</v>
      </c>
      <c r="G119" s="2">
        <v>8.8200000000000001E-2</v>
      </c>
      <c r="H119" s="43">
        <v>1.3933333333333333</v>
      </c>
      <c r="I119" s="43">
        <v>1.6738904710643576</v>
      </c>
      <c r="J119" s="2">
        <v>0.2868</v>
      </c>
      <c r="K119" s="2">
        <v>5.67E-2</v>
      </c>
      <c r="L119" s="2">
        <v>1.1908000000000001</v>
      </c>
      <c r="M119" s="2">
        <v>0.8327</v>
      </c>
      <c r="N119" s="2">
        <v>0.16270000000000001</v>
      </c>
      <c r="O119" s="2">
        <v>0.86870000000000003</v>
      </c>
      <c r="Q119" s="66" t="s">
        <v>63</v>
      </c>
      <c r="R119" s="66" t="s">
        <v>182</v>
      </c>
      <c r="S119" s="66" t="s">
        <v>155</v>
      </c>
      <c r="T119" s="66">
        <v>2010</v>
      </c>
      <c r="U119" s="66">
        <v>0.157</v>
      </c>
      <c r="V119" s="66">
        <v>100</v>
      </c>
      <c r="W119" s="66">
        <v>0.222</v>
      </c>
      <c r="X119" s="66">
        <v>100</v>
      </c>
      <c r="Y119" s="66">
        <v>0.11899999999999999</v>
      </c>
      <c r="Z119" s="66">
        <v>100</v>
      </c>
      <c r="AA119" s="66">
        <v>1.7999999999999999E-2</v>
      </c>
      <c r="AB119" s="66">
        <v>100</v>
      </c>
      <c r="AC119" s="66">
        <v>0.10199999999999999</v>
      </c>
      <c r="AD119" s="66">
        <v>100</v>
      </c>
      <c r="AE119" s="66">
        <v>0.13300000000000001</v>
      </c>
      <c r="AF119" s="66">
        <v>100</v>
      </c>
      <c r="AG119" s="66">
        <v>8.3000000000000004E-2</v>
      </c>
      <c r="AH119" s="66">
        <v>100</v>
      </c>
      <c r="AI119" s="66">
        <v>4.5999999999999999E-2</v>
      </c>
      <c r="AJ119" s="66">
        <v>100</v>
      </c>
      <c r="AK119" s="66">
        <v>9.8000000000000004E-2</v>
      </c>
      <c r="AL119" s="66">
        <v>100</v>
      </c>
      <c r="AM119" s="66">
        <v>0.11899999999999999</v>
      </c>
      <c r="AN119" s="66">
        <v>100</v>
      </c>
      <c r="AO119" s="66">
        <v>0.121</v>
      </c>
      <c r="AP119" s="66">
        <v>100</v>
      </c>
      <c r="AQ119" s="66">
        <v>0.186</v>
      </c>
      <c r="AR119" s="66">
        <v>96.774000000000001</v>
      </c>
      <c r="AS119" s="66"/>
      <c r="AT119" s="66"/>
      <c r="AU119" s="66"/>
      <c r="AV119" s="66"/>
      <c r="AW119" s="66"/>
      <c r="AX119" s="66"/>
    </row>
    <row r="120" spans="1:50" x14ac:dyDescent="0.25">
      <c r="A120" s="2">
        <v>2004</v>
      </c>
      <c r="B120" s="2">
        <v>0.94379999999999997</v>
      </c>
      <c r="C120" s="2">
        <v>0.72389999999999999</v>
      </c>
      <c r="D120" s="2">
        <v>0.20960000000000001</v>
      </c>
      <c r="E120" s="2">
        <v>0.3034</v>
      </c>
      <c r="F120" s="2">
        <v>0.34939999999999999</v>
      </c>
      <c r="G120" s="2">
        <v>9.2899999999999996E-2</v>
      </c>
      <c r="H120" s="43">
        <v>0.29966666666666669</v>
      </c>
      <c r="I120" s="43">
        <v>1.2795306900378889</v>
      </c>
      <c r="J120" s="2">
        <v>0.1172</v>
      </c>
      <c r="K120" s="2">
        <v>7.3999999999999996E-2</v>
      </c>
      <c r="L120" s="2">
        <v>1.0704</v>
      </c>
      <c r="M120" s="41">
        <v>-999.9</v>
      </c>
      <c r="N120" s="2">
        <v>5.7000000000000002E-2</v>
      </c>
      <c r="O120" s="2">
        <v>0.56000000000000005</v>
      </c>
      <c r="Q120" s="66" t="s">
        <v>63</v>
      </c>
      <c r="R120" s="66" t="s">
        <v>182</v>
      </c>
      <c r="S120" s="66" t="s">
        <v>155</v>
      </c>
      <c r="T120" s="66">
        <v>2011</v>
      </c>
      <c r="U120" s="66">
        <v>0.27800000000000002</v>
      </c>
      <c r="V120" s="66">
        <v>96.774000000000001</v>
      </c>
      <c r="W120" s="66">
        <v>0.188</v>
      </c>
      <c r="X120" s="66">
        <v>3.5710000000000002</v>
      </c>
      <c r="Y120" s="66">
        <v>0.188</v>
      </c>
      <c r="Z120" s="66">
        <v>100</v>
      </c>
      <c r="AA120" s="66">
        <v>0.17199999999999999</v>
      </c>
      <c r="AB120" s="66">
        <v>100</v>
      </c>
      <c r="AC120" s="66">
        <v>9.8000000000000004E-2</v>
      </c>
      <c r="AD120" s="66">
        <v>100</v>
      </c>
      <c r="AE120" s="66">
        <v>0.159</v>
      </c>
      <c r="AF120" s="66">
        <v>100</v>
      </c>
      <c r="AG120" s="66">
        <v>9.8000000000000004E-2</v>
      </c>
      <c r="AH120" s="66">
        <v>100</v>
      </c>
      <c r="AI120" s="66">
        <v>7.0999999999999994E-2</v>
      </c>
      <c r="AJ120" s="66">
        <v>100</v>
      </c>
      <c r="AK120" s="66">
        <v>0.154</v>
      </c>
      <c r="AL120" s="66">
        <v>100</v>
      </c>
      <c r="AM120" s="66">
        <v>0.217</v>
      </c>
      <c r="AN120" s="66">
        <v>100</v>
      </c>
      <c r="AO120" s="66">
        <v>0.245</v>
      </c>
      <c r="AP120" s="66">
        <v>100</v>
      </c>
      <c r="AQ120" s="66">
        <v>0.03</v>
      </c>
      <c r="AR120" s="66">
        <v>96.774000000000001</v>
      </c>
      <c r="AS120" s="66"/>
      <c r="AT120" s="66"/>
      <c r="AU120" s="66"/>
      <c r="AV120" s="66"/>
      <c r="AW120" s="66"/>
      <c r="AX120" s="66"/>
    </row>
    <row r="121" spans="1:50" x14ac:dyDescent="0.25">
      <c r="A121" s="2">
        <v>2005</v>
      </c>
      <c r="B121" s="2">
        <v>0.59440000000000004</v>
      </c>
      <c r="C121" s="2">
        <v>0.66110000000000002</v>
      </c>
      <c r="D121" s="2">
        <v>0.19109999999999999</v>
      </c>
      <c r="E121" s="2">
        <v>0.30719999999999997</v>
      </c>
      <c r="F121" s="2">
        <v>0.32840000000000003</v>
      </c>
      <c r="G121" s="2">
        <v>0.1</v>
      </c>
      <c r="H121" s="43">
        <v>0.56000000000000005</v>
      </c>
      <c r="I121" s="43">
        <v>1.2806666666666668</v>
      </c>
      <c r="J121" s="2">
        <v>0.27029999999999998</v>
      </c>
      <c r="K121" s="41">
        <v>-999.9</v>
      </c>
      <c r="L121" s="2">
        <v>0.95879999999999999</v>
      </c>
      <c r="M121" s="2">
        <v>0.56699999999999995</v>
      </c>
      <c r="N121" s="2">
        <v>0.11799999999999999</v>
      </c>
      <c r="O121" s="2">
        <v>0.4819</v>
      </c>
      <c r="Q121" s="66" t="s">
        <v>63</v>
      </c>
      <c r="R121" s="66" t="s">
        <v>182</v>
      </c>
      <c r="S121" s="66" t="s">
        <v>155</v>
      </c>
      <c r="T121" s="66">
        <v>2012</v>
      </c>
      <c r="U121" s="66">
        <v>0.19</v>
      </c>
      <c r="V121" s="66">
        <v>93.548000000000002</v>
      </c>
      <c r="W121" s="66">
        <v>0.187</v>
      </c>
      <c r="X121" s="66">
        <v>100</v>
      </c>
      <c r="Y121" s="66">
        <v>9.0999999999999998E-2</v>
      </c>
      <c r="Z121" s="66">
        <v>100</v>
      </c>
      <c r="AA121" s="66">
        <v>0.1</v>
      </c>
      <c r="AB121" s="66">
        <v>100</v>
      </c>
      <c r="AC121" s="66">
        <v>0.22600000000000001</v>
      </c>
      <c r="AD121" s="66">
        <v>100</v>
      </c>
      <c r="AE121" s="66">
        <v>0.224</v>
      </c>
      <c r="AF121" s="66">
        <v>100</v>
      </c>
      <c r="AG121" s="66">
        <v>0.111</v>
      </c>
      <c r="AH121" s="66">
        <v>100</v>
      </c>
      <c r="AI121" s="66">
        <v>0.159</v>
      </c>
      <c r="AJ121" s="66">
        <v>100</v>
      </c>
      <c r="AK121" s="66">
        <v>6.3E-2</v>
      </c>
      <c r="AL121" s="66">
        <v>100</v>
      </c>
      <c r="AM121" s="66">
        <v>0.08</v>
      </c>
      <c r="AN121" s="66">
        <v>100</v>
      </c>
      <c r="AO121" s="66">
        <v>6.4000000000000001E-2</v>
      </c>
      <c r="AP121" s="66">
        <v>100</v>
      </c>
      <c r="AQ121" s="66">
        <v>0.13800000000000001</v>
      </c>
      <c r="AR121" s="66">
        <v>100</v>
      </c>
      <c r="AS121" s="66"/>
      <c r="AT121" s="66"/>
      <c r="AU121" s="66"/>
      <c r="AV121" s="66"/>
      <c r="AW121" s="66"/>
      <c r="AX121" s="66"/>
    </row>
    <row r="122" spans="1:50" x14ac:dyDescent="0.25">
      <c r="A122" s="2">
        <v>2006</v>
      </c>
      <c r="B122" s="2">
        <v>0.95150000000000001</v>
      </c>
      <c r="C122" s="2">
        <v>0.82540000000000002</v>
      </c>
      <c r="D122" s="2">
        <v>0.1991</v>
      </c>
      <c r="E122" s="2">
        <v>0.3276</v>
      </c>
      <c r="F122" s="2">
        <v>0.41370000000000001</v>
      </c>
      <c r="G122" s="2">
        <v>9.0399999999999994E-2</v>
      </c>
      <c r="H122" s="43">
        <v>0.70199999999999996</v>
      </c>
      <c r="I122" s="43">
        <v>1.5167605922351688</v>
      </c>
      <c r="J122" s="2">
        <v>0.29899999999999999</v>
      </c>
      <c r="K122" s="2">
        <v>5.74E-2</v>
      </c>
      <c r="L122" s="2">
        <v>1.3211999999999999</v>
      </c>
      <c r="M122" s="2">
        <v>0.57669999999999999</v>
      </c>
      <c r="N122" s="2">
        <v>7.4899999999999994E-2</v>
      </c>
      <c r="O122" s="2">
        <v>0.67349999999999999</v>
      </c>
      <c r="Q122" s="66" t="s">
        <v>63</v>
      </c>
      <c r="R122" s="66" t="s">
        <v>183</v>
      </c>
      <c r="S122" s="66" t="s">
        <v>184</v>
      </c>
      <c r="T122" s="66">
        <v>1990</v>
      </c>
      <c r="U122" s="66">
        <v>0.55700000000000005</v>
      </c>
      <c r="V122" s="66">
        <v>96.774000000000001</v>
      </c>
      <c r="W122" s="66">
        <v>0.45500000000000002</v>
      </c>
      <c r="X122" s="66">
        <v>100</v>
      </c>
      <c r="Y122" s="66">
        <v>0.64500000000000002</v>
      </c>
      <c r="Z122" s="66">
        <v>100</v>
      </c>
      <c r="AA122" s="66">
        <v>0.70899999999999996</v>
      </c>
      <c r="AB122" s="66">
        <v>100</v>
      </c>
      <c r="AC122" s="66">
        <v>1.137</v>
      </c>
      <c r="AD122" s="66">
        <v>77.418999999999997</v>
      </c>
      <c r="AE122" s="66">
        <v>0.67200000000000004</v>
      </c>
      <c r="AF122" s="66">
        <v>100</v>
      </c>
      <c r="AG122" s="66">
        <v>0.755</v>
      </c>
      <c r="AH122" s="66">
        <v>100</v>
      </c>
      <c r="AI122" s="66">
        <v>0.95699999999999996</v>
      </c>
      <c r="AJ122" s="66">
        <v>100</v>
      </c>
      <c r="AK122" s="66">
        <v>0.67800000000000005</v>
      </c>
      <c r="AL122" s="66">
        <v>100</v>
      </c>
      <c r="AM122" s="66">
        <v>1.127</v>
      </c>
      <c r="AN122" s="66">
        <v>100</v>
      </c>
      <c r="AO122" s="66">
        <v>0.63</v>
      </c>
      <c r="AP122" s="66">
        <v>100</v>
      </c>
      <c r="AQ122" s="66">
        <v>0.746</v>
      </c>
      <c r="AR122" s="66">
        <v>67.742000000000004</v>
      </c>
      <c r="AS122" s="66">
        <f>+T122</f>
        <v>1990</v>
      </c>
      <c r="AT122" s="66">
        <f>+((Y122)*Z122+(AA122)*AB122+(AC122)*AD122)/SUM(Z122,AB122,AD122)</f>
        <v>0.80537166884748335</v>
      </c>
      <c r="AU122" s="66">
        <f>+((AE122)*AF122+(AG122)*AH122+(AI122)*AJ122)/SUM(AF122,AH122,AJ122)</f>
        <v>0.79466666666666663</v>
      </c>
      <c r="AV122" s="66">
        <f>+((AK122)*AL122+(AM122)*AN122+(AO122)*AP122)/SUM(AL122,AN122,AP122)</f>
        <v>0.81166666666666665</v>
      </c>
      <c r="AW122" s="66">
        <f>+((AQ122)*AR122+(U122)*V122+(W122)*X122)/SUM(V122,X122,AR122)</f>
        <v>0.56684151431293373</v>
      </c>
      <c r="AX122" s="66"/>
    </row>
    <row r="123" spans="1:50" x14ac:dyDescent="0.25">
      <c r="A123" s="2">
        <v>2007</v>
      </c>
      <c r="B123" s="2">
        <v>0.65910000000000002</v>
      </c>
      <c r="C123" s="2">
        <v>0.60660000000000003</v>
      </c>
      <c r="D123" s="2">
        <v>0.1497</v>
      </c>
      <c r="E123" s="2">
        <v>0.2331</v>
      </c>
      <c r="F123" s="2">
        <v>0.2273</v>
      </c>
      <c r="G123" s="2">
        <v>5.7000000000000002E-2</v>
      </c>
      <c r="H123" s="43">
        <v>0.47666666666666668</v>
      </c>
      <c r="I123" s="43">
        <v>0.79284747316139559</v>
      </c>
      <c r="J123" s="2">
        <v>0.1366</v>
      </c>
      <c r="K123" s="2">
        <v>7.2099999999999997E-2</v>
      </c>
      <c r="L123" s="2">
        <v>1.0094000000000001</v>
      </c>
      <c r="M123" s="2">
        <v>0.45450000000000002</v>
      </c>
      <c r="N123" s="2">
        <v>4.36E-2</v>
      </c>
      <c r="O123" s="2">
        <v>0.48459999999999998</v>
      </c>
      <c r="Q123" s="66" t="s">
        <v>63</v>
      </c>
      <c r="R123" s="66" t="s">
        <v>183</v>
      </c>
      <c r="S123" s="66" t="s">
        <v>184</v>
      </c>
      <c r="T123" s="66">
        <v>1991</v>
      </c>
      <c r="U123" s="66">
        <v>1.1459999999999999</v>
      </c>
      <c r="V123" s="66">
        <v>100</v>
      </c>
      <c r="W123" s="66">
        <v>1.758</v>
      </c>
      <c r="X123" s="66">
        <v>100</v>
      </c>
      <c r="Y123" s="66">
        <v>1.6319999999999999</v>
      </c>
      <c r="Z123" s="66">
        <v>100</v>
      </c>
      <c r="AA123" s="66">
        <v>1.18</v>
      </c>
      <c r="AB123" s="66">
        <v>100</v>
      </c>
      <c r="AC123" s="66">
        <v>0.624</v>
      </c>
      <c r="AD123" s="66">
        <v>100</v>
      </c>
      <c r="AE123" s="66">
        <v>0.65100000000000002</v>
      </c>
      <c r="AF123" s="66">
        <v>100</v>
      </c>
      <c r="AG123" s="66">
        <v>1.19</v>
      </c>
      <c r="AH123" s="66">
        <v>100</v>
      </c>
      <c r="AI123" s="66">
        <v>1.026</v>
      </c>
      <c r="AJ123" s="66">
        <v>100</v>
      </c>
      <c r="AK123" s="66">
        <v>0.76400000000000001</v>
      </c>
      <c r="AL123" s="66">
        <v>53.332999999999998</v>
      </c>
      <c r="AM123" s="66">
        <v>1.2769999999999999</v>
      </c>
      <c r="AN123" s="66">
        <v>100</v>
      </c>
      <c r="AO123" s="66">
        <v>0.45600000000000002</v>
      </c>
      <c r="AP123" s="66">
        <v>63.332999999999998</v>
      </c>
      <c r="AQ123" s="66">
        <v>1.004</v>
      </c>
      <c r="AR123" s="66">
        <v>87.096999999999994</v>
      </c>
      <c r="AS123" s="66">
        <f t="shared" ref="AS123:AS135" si="21">+T123</f>
        <v>1991</v>
      </c>
      <c r="AT123" s="66">
        <f t="shared" ref="AT123:AT135" si="22">+((Y123)*Z123+(AA123)*AB123+(AC123)*AD123)/SUM(Z123,AB123,AD123)</f>
        <v>1.1453333333333333</v>
      </c>
      <c r="AU123" s="66">
        <f t="shared" ref="AU123:AU135" si="23">+((AE123)*AF123+(AG123)*AH123+(AI123)*AJ123)/SUM(AF123,AH123,AJ123)</f>
        <v>0.95566666666666678</v>
      </c>
      <c r="AV123" s="66">
        <f t="shared" ref="AV123:AV135" si="24">+((AK123)*AL123+(AM123)*AN123+(AO123)*AP123)/SUM(AL123,AN123,AP123)</f>
        <v>0.91073938689042122</v>
      </c>
      <c r="AW123" s="66">
        <f t="shared" ref="AW123:AW135" si="25">+((AQ123)*AR123+(U123)*V123+(W123)*X123)/SUM(V123,X123,AR123)</f>
        <v>1.3160896421766861</v>
      </c>
      <c r="AX123" s="66"/>
    </row>
    <row r="124" spans="1:50" x14ac:dyDescent="0.25">
      <c r="A124" s="2">
        <v>2008</v>
      </c>
      <c r="B124" s="2">
        <v>0.80730000000000002</v>
      </c>
      <c r="C124" s="2">
        <v>0.74360000000000004</v>
      </c>
      <c r="D124" s="2">
        <v>0.1673</v>
      </c>
      <c r="E124" s="2">
        <v>0.3624</v>
      </c>
      <c r="F124" s="2">
        <v>0.25679999999999997</v>
      </c>
      <c r="G124" s="2">
        <v>5.2699999999999997E-2</v>
      </c>
      <c r="H124" s="43">
        <v>0.72809795332475213</v>
      </c>
      <c r="I124" s="43">
        <v>1.22</v>
      </c>
      <c r="J124" s="2">
        <v>0.15229999999999999</v>
      </c>
      <c r="K124" s="2">
        <v>7.5300000000000006E-2</v>
      </c>
      <c r="L124" s="2">
        <v>1.0303</v>
      </c>
      <c r="M124" s="2">
        <v>0.68279999999999996</v>
      </c>
      <c r="N124" s="2">
        <v>0.10489999999999999</v>
      </c>
      <c r="O124" s="2">
        <v>0.68589999999999995</v>
      </c>
      <c r="Q124" s="66" t="s">
        <v>63</v>
      </c>
      <c r="R124" s="66" t="s">
        <v>183</v>
      </c>
      <c r="S124" s="66" t="s">
        <v>184</v>
      </c>
      <c r="T124" s="66">
        <v>1992</v>
      </c>
      <c r="U124" s="66">
        <v>1.1919999999999999</v>
      </c>
      <c r="V124" s="66">
        <v>54.838999999999999</v>
      </c>
      <c r="W124" s="66">
        <v>1.236</v>
      </c>
      <c r="X124" s="66">
        <v>100</v>
      </c>
      <c r="Y124" s="66">
        <v>0.874</v>
      </c>
      <c r="Z124" s="66">
        <v>96.774000000000001</v>
      </c>
      <c r="AA124" s="66">
        <v>1.0369999999999999</v>
      </c>
      <c r="AB124" s="66">
        <v>100</v>
      </c>
      <c r="AC124" s="66">
        <v>0.52500000000000002</v>
      </c>
      <c r="AD124" s="66">
        <v>41.935000000000002</v>
      </c>
      <c r="AE124" s="66">
        <v>0.88</v>
      </c>
      <c r="AF124" s="66">
        <v>20</v>
      </c>
      <c r="AG124" s="66">
        <v>0.49299999999999999</v>
      </c>
      <c r="AH124" s="66">
        <v>67.742000000000004</v>
      </c>
      <c r="AI124" s="66">
        <v>0.60099999999999998</v>
      </c>
      <c r="AJ124" s="66">
        <v>64.516000000000005</v>
      </c>
      <c r="AK124" s="66">
        <v>1.175</v>
      </c>
      <c r="AL124" s="66">
        <v>100</v>
      </c>
      <c r="AM124" s="66">
        <v>0.59799999999999998</v>
      </c>
      <c r="AN124" s="66">
        <v>100</v>
      </c>
      <c r="AO124" s="66">
        <v>0.53200000000000003</v>
      </c>
      <c r="AP124" s="66">
        <v>100</v>
      </c>
      <c r="AQ124" s="66">
        <v>1.127</v>
      </c>
      <c r="AR124" s="66">
        <v>100</v>
      </c>
      <c r="AS124" s="66">
        <f t="shared" si="21"/>
        <v>1992</v>
      </c>
      <c r="AT124" s="66">
        <f t="shared" si="22"/>
        <v>0.88097370019563559</v>
      </c>
      <c r="AU124" s="66">
        <f t="shared" si="23"/>
        <v>0.58959740703279961</v>
      </c>
      <c r="AV124" s="66">
        <f t="shared" si="24"/>
        <v>0.76833333333333331</v>
      </c>
      <c r="AW124" s="66">
        <f t="shared" si="25"/>
        <v>1.183759503058794</v>
      </c>
      <c r="AX124" s="66"/>
    </row>
    <row r="125" spans="1:50" x14ac:dyDescent="0.25">
      <c r="A125" s="2">
        <v>2009</v>
      </c>
      <c r="B125" s="2">
        <v>1.0615000000000001</v>
      </c>
      <c r="C125" s="2">
        <v>0.73750000000000004</v>
      </c>
      <c r="D125" s="2">
        <v>0.16850000000000001</v>
      </c>
      <c r="E125" s="2">
        <v>0.29559999999999997</v>
      </c>
      <c r="F125" s="2">
        <v>0.2278</v>
      </c>
      <c r="G125" s="2">
        <v>6.0499999999999998E-2</v>
      </c>
      <c r="H125" s="43">
        <v>0.56090232971891074</v>
      </c>
      <c r="I125" s="43">
        <v>1.4079999999999999</v>
      </c>
      <c r="J125" s="2">
        <v>0.1885</v>
      </c>
      <c r="K125" s="2">
        <v>4.4400000000000002E-2</v>
      </c>
      <c r="L125" s="2">
        <v>0.98240000000000005</v>
      </c>
      <c r="M125" s="2">
        <v>0.51300000000000001</v>
      </c>
      <c r="N125" s="2">
        <v>4.6100000000000002E-2</v>
      </c>
      <c r="O125" s="2">
        <v>0.50970000000000004</v>
      </c>
      <c r="Q125" s="66" t="s">
        <v>63</v>
      </c>
      <c r="R125" s="66" t="s">
        <v>183</v>
      </c>
      <c r="S125" s="66" t="s">
        <v>184</v>
      </c>
      <c r="T125" s="66">
        <v>1993</v>
      </c>
      <c r="U125" s="66">
        <v>0.65700000000000003</v>
      </c>
      <c r="V125" s="66">
        <v>100</v>
      </c>
      <c r="W125" s="66">
        <v>0.85</v>
      </c>
      <c r="X125" s="66">
        <v>100</v>
      </c>
      <c r="Y125" s="66">
        <v>1.6919999999999999</v>
      </c>
      <c r="Z125" s="66">
        <v>100</v>
      </c>
      <c r="AA125" s="66">
        <v>1.462</v>
      </c>
      <c r="AB125" s="66">
        <v>100</v>
      </c>
      <c r="AC125" s="66">
        <v>0.80200000000000005</v>
      </c>
      <c r="AD125" s="66">
        <v>100</v>
      </c>
      <c r="AE125" s="66">
        <v>0.88600000000000001</v>
      </c>
      <c r="AF125" s="66">
        <v>73.332999999999998</v>
      </c>
      <c r="AG125" s="66">
        <v>0.39700000000000002</v>
      </c>
      <c r="AH125" s="66">
        <v>100</v>
      </c>
      <c r="AI125" s="66">
        <v>0.57499999999999996</v>
      </c>
      <c r="AJ125" s="66">
        <v>100</v>
      </c>
      <c r="AK125" s="66">
        <v>0.84799999999999998</v>
      </c>
      <c r="AL125" s="66">
        <v>100</v>
      </c>
      <c r="AM125" s="66">
        <v>0.78200000000000003</v>
      </c>
      <c r="AN125" s="66">
        <v>38.71</v>
      </c>
      <c r="AO125" s="66">
        <v>-9999.99</v>
      </c>
      <c r="AP125" s="66">
        <v>0</v>
      </c>
      <c r="AQ125" s="66">
        <v>-9999.99</v>
      </c>
      <c r="AR125" s="66">
        <v>0</v>
      </c>
      <c r="AS125" s="66">
        <f t="shared" si="21"/>
        <v>1993</v>
      </c>
      <c r="AT125" s="66">
        <f t="shared" si="22"/>
        <v>1.3186666666666667</v>
      </c>
      <c r="AU125" s="66">
        <f t="shared" si="23"/>
        <v>0.5933167162398979</v>
      </c>
      <c r="AV125" s="66">
        <f t="shared" si="24"/>
        <v>0.82958128469468673</v>
      </c>
      <c r="AW125" s="66">
        <f t="shared" si="25"/>
        <v>0.75349999999999995</v>
      </c>
      <c r="AX125" s="66"/>
    </row>
    <row r="126" spans="1:50" x14ac:dyDescent="0.25">
      <c r="A126" s="2">
        <v>2010</v>
      </c>
      <c r="B126" s="2">
        <v>0.91010000000000002</v>
      </c>
      <c r="C126" s="2">
        <v>0.52349999999999997</v>
      </c>
      <c r="D126" s="2">
        <v>0.2266</v>
      </c>
      <c r="E126" s="2">
        <v>0.42849999999999999</v>
      </c>
      <c r="F126" s="2">
        <v>0.3649</v>
      </c>
      <c r="G126" s="2">
        <v>0.13039999999999999</v>
      </c>
      <c r="H126" s="43">
        <v>0.40619564382324597</v>
      </c>
      <c r="I126" s="43">
        <v>1.0600332632633338</v>
      </c>
      <c r="J126" s="2">
        <v>0.28420000000000001</v>
      </c>
      <c r="K126" s="2">
        <v>0.10639999999999999</v>
      </c>
      <c r="L126" s="2">
        <v>1.2951999999999999</v>
      </c>
      <c r="M126" s="2">
        <v>0.37009999999999998</v>
      </c>
      <c r="N126" s="2">
        <v>4.9099999999999998E-2</v>
      </c>
      <c r="O126" s="2">
        <v>0.51070000000000004</v>
      </c>
      <c r="Q126" s="66" t="s">
        <v>63</v>
      </c>
      <c r="R126" s="66" t="s">
        <v>183</v>
      </c>
      <c r="S126" s="66" t="s">
        <v>184</v>
      </c>
      <c r="T126" s="66">
        <v>1994</v>
      </c>
      <c r="U126" s="66">
        <v>0.53900000000000003</v>
      </c>
      <c r="V126" s="66">
        <v>100</v>
      </c>
      <c r="W126" s="66">
        <v>0.86299999999999999</v>
      </c>
      <c r="X126" s="66">
        <v>75</v>
      </c>
      <c r="Y126" s="66">
        <v>0.39500000000000002</v>
      </c>
      <c r="Z126" s="66">
        <v>100</v>
      </c>
      <c r="AA126" s="66">
        <v>0.60599999999999998</v>
      </c>
      <c r="AB126" s="66">
        <v>100</v>
      </c>
      <c r="AC126" s="66">
        <v>0.60799999999999998</v>
      </c>
      <c r="AD126" s="66">
        <v>100</v>
      </c>
      <c r="AE126" s="66">
        <v>0.52200000000000002</v>
      </c>
      <c r="AF126" s="66">
        <v>100</v>
      </c>
      <c r="AG126" s="66">
        <v>0.373</v>
      </c>
      <c r="AH126" s="66">
        <v>100</v>
      </c>
      <c r="AI126" s="66">
        <v>0.61899999999999999</v>
      </c>
      <c r="AJ126" s="66">
        <v>100</v>
      </c>
      <c r="AK126" s="66">
        <v>0.46200000000000002</v>
      </c>
      <c r="AL126" s="66">
        <v>83.332999999999998</v>
      </c>
      <c r="AM126" s="66">
        <v>1.133</v>
      </c>
      <c r="AN126" s="66">
        <v>96.774000000000001</v>
      </c>
      <c r="AO126" s="66">
        <v>0.89200000000000002</v>
      </c>
      <c r="AP126" s="66">
        <v>100</v>
      </c>
      <c r="AQ126" s="66">
        <v>0.52400000000000002</v>
      </c>
      <c r="AR126" s="66">
        <v>100</v>
      </c>
      <c r="AS126" s="66">
        <f t="shared" si="21"/>
        <v>1994</v>
      </c>
      <c r="AT126" s="66">
        <f t="shared" si="22"/>
        <v>0.53633333333333322</v>
      </c>
      <c r="AU126" s="66">
        <f t="shared" si="23"/>
        <v>0.50466666666666671</v>
      </c>
      <c r="AV126" s="66">
        <f t="shared" si="24"/>
        <v>0.84733615368412796</v>
      </c>
      <c r="AW126" s="66">
        <f t="shared" si="25"/>
        <v>0.62190909090909097</v>
      </c>
      <c r="AX126" s="66"/>
    </row>
    <row r="127" spans="1:50" x14ac:dyDescent="0.25">
      <c r="A127" s="2">
        <v>2011</v>
      </c>
      <c r="B127" s="2">
        <v>0.83079999999999998</v>
      </c>
      <c r="C127" s="2">
        <v>0.67420000000000002</v>
      </c>
      <c r="D127" s="2">
        <v>0.193</v>
      </c>
      <c r="E127" s="2">
        <v>0.29520000000000002</v>
      </c>
      <c r="F127" s="2">
        <v>0.26279999999999998</v>
      </c>
      <c r="G127" s="2">
        <v>9.8599999999999993E-2</v>
      </c>
      <c r="H127" s="43">
        <v>0.32712863295775652</v>
      </c>
      <c r="I127" s="43">
        <v>1.19</v>
      </c>
      <c r="J127" s="2">
        <v>0.34649999999999997</v>
      </c>
      <c r="K127" s="2">
        <v>0.22789999999999999</v>
      </c>
      <c r="L127" s="2">
        <v>1.0873999999999999</v>
      </c>
      <c r="M127" s="2">
        <v>0.47160000000000002</v>
      </c>
      <c r="N127" s="2">
        <v>4.4299999999999999E-2</v>
      </c>
      <c r="O127" s="2">
        <v>0.53359999999999996</v>
      </c>
      <c r="Q127" s="66" t="s">
        <v>63</v>
      </c>
      <c r="R127" s="66" t="s">
        <v>183</v>
      </c>
      <c r="S127" s="66" t="s">
        <v>184</v>
      </c>
      <c r="T127" s="66">
        <v>1995</v>
      </c>
      <c r="U127" s="66">
        <v>0.41399999999999998</v>
      </c>
      <c r="V127" s="66">
        <v>100</v>
      </c>
      <c r="W127" s="66">
        <v>0.28899999999999998</v>
      </c>
      <c r="X127" s="66">
        <v>100</v>
      </c>
      <c r="Y127" s="66">
        <v>0.58599999999999997</v>
      </c>
      <c r="Z127" s="66">
        <v>100</v>
      </c>
      <c r="AA127" s="66">
        <v>0.61799999999999999</v>
      </c>
      <c r="AB127" s="66">
        <v>100</v>
      </c>
      <c r="AC127" s="66">
        <v>1.17</v>
      </c>
      <c r="AD127" s="66">
        <v>83.870999999999995</v>
      </c>
      <c r="AE127" s="66">
        <v>0.21</v>
      </c>
      <c r="AF127" s="66">
        <v>100</v>
      </c>
      <c r="AG127" s="66">
        <v>0.76100000000000001</v>
      </c>
      <c r="AH127" s="66">
        <v>87.096999999999994</v>
      </c>
      <c r="AI127" s="66">
        <v>0.61</v>
      </c>
      <c r="AJ127" s="66">
        <v>100</v>
      </c>
      <c r="AK127" s="66">
        <v>0.46800000000000003</v>
      </c>
      <c r="AL127" s="66">
        <v>96.667000000000002</v>
      </c>
      <c r="AM127" s="66">
        <v>1.165</v>
      </c>
      <c r="AN127" s="66">
        <v>100</v>
      </c>
      <c r="AO127" s="66">
        <v>0.98</v>
      </c>
      <c r="AP127" s="66">
        <v>100</v>
      </c>
      <c r="AQ127" s="66">
        <v>0.63200000000000001</v>
      </c>
      <c r="AR127" s="66">
        <v>100</v>
      </c>
      <c r="AS127" s="66">
        <f t="shared" si="21"/>
        <v>1995</v>
      </c>
      <c r="AT127" s="66">
        <f t="shared" si="22"/>
        <v>0.76981822729338323</v>
      </c>
      <c r="AU127" s="66">
        <f t="shared" si="23"/>
        <v>0.51648333838389127</v>
      </c>
      <c r="AV127" s="66">
        <f t="shared" si="24"/>
        <v>0.87552763199142469</v>
      </c>
      <c r="AW127" s="66">
        <f t="shared" si="25"/>
        <v>0.44500000000000001</v>
      </c>
      <c r="AX127" s="66"/>
    </row>
    <row r="128" spans="1:50" x14ac:dyDescent="0.25">
      <c r="A128" s="2">
        <v>2012</v>
      </c>
      <c r="B128" s="2">
        <v>0.6331</v>
      </c>
      <c r="C128" s="2">
        <v>0.45200000000000001</v>
      </c>
      <c r="D128" s="2">
        <v>0.2447</v>
      </c>
      <c r="E128" s="2">
        <v>0.31590000000000001</v>
      </c>
      <c r="F128" s="2">
        <v>0.33539999999999998</v>
      </c>
      <c r="G128" s="2">
        <v>0.1333</v>
      </c>
      <c r="H128" s="43">
        <v>0.43</v>
      </c>
      <c r="I128" s="43">
        <v>1.313726144909696</v>
      </c>
      <c r="J128" s="2">
        <v>0.42249999999999999</v>
      </c>
      <c r="K128" s="2">
        <v>0.2089</v>
      </c>
      <c r="L128" s="2">
        <v>1.1545000000000001</v>
      </c>
      <c r="M128" s="2">
        <v>0.26640000000000003</v>
      </c>
      <c r="N128" s="2">
        <v>3.9300000000000002E-2</v>
      </c>
      <c r="O128" s="2">
        <v>0.28989999999999999</v>
      </c>
      <c r="Q128" s="66" t="s">
        <v>63</v>
      </c>
      <c r="R128" s="66" t="s">
        <v>183</v>
      </c>
      <c r="S128" s="66" t="s">
        <v>184</v>
      </c>
      <c r="T128" s="66">
        <v>1997</v>
      </c>
      <c r="U128" s="66">
        <v>1.024</v>
      </c>
      <c r="V128" s="66">
        <v>100</v>
      </c>
      <c r="W128" s="66">
        <v>0.45700000000000002</v>
      </c>
      <c r="X128" s="66">
        <v>100</v>
      </c>
      <c r="Y128" s="66">
        <v>0.86099999999999999</v>
      </c>
      <c r="Z128" s="66">
        <v>100</v>
      </c>
      <c r="AA128" s="66">
        <v>0.79400000000000004</v>
      </c>
      <c r="AB128" s="66">
        <v>96.667000000000002</v>
      </c>
      <c r="AC128" s="66">
        <v>0.92500000000000004</v>
      </c>
      <c r="AD128" s="66">
        <v>100</v>
      </c>
      <c r="AE128" s="66">
        <v>0.66800000000000004</v>
      </c>
      <c r="AF128" s="66">
        <v>100</v>
      </c>
      <c r="AG128" s="66">
        <v>0.629</v>
      </c>
      <c r="AH128" s="66">
        <v>100</v>
      </c>
      <c r="AI128" s="66">
        <v>1.3240000000000001</v>
      </c>
      <c r="AJ128" s="66">
        <v>100</v>
      </c>
      <c r="AK128" s="66">
        <v>0.65700000000000003</v>
      </c>
      <c r="AL128" s="66">
        <v>93.332999999999998</v>
      </c>
      <c r="AM128" s="66">
        <v>0.73</v>
      </c>
      <c r="AN128" s="66">
        <v>100</v>
      </c>
      <c r="AO128" s="66">
        <v>1.087</v>
      </c>
      <c r="AP128" s="66">
        <v>100</v>
      </c>
      <c r="AQ128" s="66">
        <v>0.49299999999999999</v>
      </c>
      <c r="AR128" s="66">
        <v>48.387</v>
      </c>
      <c r="AS128" s="66">
        <f t="shared" si="21"/>
        <v>1997</v>
      </c>
      <c r="AT128" s="66">
        <f t="shared" si="22"/>
        <v>0.86074149804326061</v>
      </c>
      <c r="AU128" s="66">
        <f t="shared" si="23"/>
        <v>0.8736666666666667</v>
      </c>
      <c r="AV128" s="66">
        <f t="shared" si="24"/>
        <v>0.82847746758803154</v>
      </c>
      <c r="AW128" s="66">
        <f t="shared" si="25"/>
        <v>0.69228579192952933</v>
      </c>
      <c r="AX128" s="66"/>
    </row>
    <row r="129" spans="17:50" x14ac:dyDescent="0.25">
      <c r="Q129" s="66" t="s">
        <v>63</v>
      </c>
      <c r="R129" s="66" t="s">
        <v>183</v>
      </c>
      <c r="S129" s="66" t="s">
        <v>184</v>
      </c>
      <c r="T129" s="66">
        <v>1998</v>
      </c>
      <c r="U129" s="66">
        <v>0.56899999999999995</v>
      </c>
      <c r="V129" s="66">
        <v>90.322999999999993</v>
      </c>
      <c r="W129" s="66">
        <v>0.82899999999999996</v>
      </c>
      <c r="X129" s="66">
        <v>96.429000000000002</v>
      </c>
      <c r="Y129" s="66">
        <v>0.82299999999999995</v>
      </c>
      <c r="Z129" s="66">
        <v>100</v>
      </c>
      <c r="AA129" s="66">
        <v>0.77300000000000002</v>
      </c>
      <c r="AB129" s="66">
        <v>100</v>
      </c>
      <c r="AC129" s="66">
        <v>0.74299999999999999</v>
      </c>
      <c r="AD129" s="66">
        <v>100</v>
      </c>
      <c r="AE129" s="66">
        <v>0.49099999999999999</v>
      </c>
      <c r="AF129" s="66">
        <v>96.667000000000002</v>
      </c>
      <c r="AG129" s="66">
        <v>0.36499999999999999</v>
      </c>
      <c r="AH129" s="66">
        <v>100</v>
      </c>
      <c r="AI129" s="66">
        <v>0.39300000000000002</v>
      </c>
      <c r="AJ129" s="66">
        <v>90.322999999999993</v>
      </c>
      <c r="AK129" s="66">
        <v>1.4350000000000001</v>
      </c>
      <c r="AL129" s="66">
        <v>70</v>
      </c>
      <c r="AM129" s="66">
        <v>0.28100000000000003</v>
      </c>
      <c r="AN129" s="66">
        <v>96.774000000000001</v>
      </c>
      <c r="AO129" s="66">
        <v>0.81299999999999994</v>
      </c>
      <c r="AP129" s="66">
        <v>96.667000000000002</v>
      </c>
      <c r="AQ129" s="66">
        <v>0.73199999999999998</v>
      </c>
      <c r="AR129" s="66">
        <v>93.548000000000002</v>
      </c>
      <c r="AS129" s="66">
        <f t="shared" si="21"/>
        <v>1998</v>
      </c>
      <c r="AT129" s="66">
        <f t="shared" si="22"/>
        <v>0.77966666666666662</v>
      </c>
      <c r="AU129" s="66">
        <f t="shared" si="23"/>
        <v>0.41625295654900862</v>
      </c>
      <c r="AV129" s="66">
        <f t="shared" si="24"/>
        <v>0.78284612114287444</v>
      </c>
      <c r="AW129" s="66">
        <f t="shared" si="25"/>
        <v>0.71284539422047799</v>
      </c>
      <c r="AX129" s="66"/>
    </row>
    <row r="130" spans="17:50" x14ac:dyDescent="0.25">
      <c r="Q130" s="66" t="s">
        <v>63</v>
      </c>
      <c r="R130" s="66" t="s">
        <v>183</v>
      </c>
      <c r="S130" s="66" t="s">
        <v>184</v>
      </c>
      <c r="T130" s="66">
        <v>1999</v>
      </c>
      <c r="U130" s="66">
        <v>0.60899999999999999</v>
      </c>
      <c r="V130" s="66">
        <v>100</v>
      </c>
      <c r="W130" s="66">
        <v>0.60299999999999998</v>
      </c>
      <c r="X130" s="66">
        <v>96.429000000000002</v>
      </c>
      <c r="Y130" s="66">
        <v>0.70799999999999996</v>
      </c>
      <c r="Z130" s="66">
        <v>74.194000000000003</v>
      </c>
      <c r="AA130" s="66">
        <v>3.3250000000000002</v>
      </c>
      <c r="AB130" s="66">
        <v>20</v>
      </c>
      <c r="AC130" s="66">
        <v>-9999.99</v>
      </c>
      <c r="AD130" s="66">
        <v>0</v>
      </c>
      <c r="AE130" s="66">
        <v>-9999.99</v>
      </c>
      <c r="AF130" s="66">
        <v>0</v>
      </c>
      <c r="AG130" s="66">
        <v>-9999.99</v>
      </c>
      <c r="AH130" s="66">
        <v>0</v>
      </c>
      <c r="AI130" s="66">
        <v>-9999.99</v>
      </c>
      <c r="AJ130" s="66">
        <v>0</v>
      </c>
      <c r="AK130" s="66">
        <v>-9999.99</v>
      </c>
      <c r="AL130" s="66">
        <v>0</v>
      </c>
      <c r="AM130" s="66">
        <v>-9999.99</v>
      </c>
      <c r="AN130" s="66">
        <v>0</v>
      </c>
      <c r="AO130" s="66">
        <v>-9999.99</v>
      </c>
      <c r="AP130" s="66">
        <v>0</v>
      </c>
      <c r="AQ130" s="66">
        <v>-9999.99</v>
      </c>
      <c r="AR130" s="66">
        <v>0</v>
      </c>
      <c r="AS130" s="66">
        <f t="shared" si="21"/>
        <v>1999</v>
      </c>
      <c r="AT130" s="66">
        <f t="shared" si="22"/>
        <v>1.2636617194301121</v>
      </c>
      <c r="AU130" s="66" t="e">
        <f t="shared" si="23"/>
        <v>#DIV/0!</v>
      </c>
      <c r="AV130" s="66" t="e">
        <f t="shared" si="24"/>
        <v>#DIV/0!</v>
      </c>
      <c r="AW130" s="66">
        <f t="shared" si="25"/>
        <v>0.60605453879009719</v>
      </c>
      <c r="AX130" s="66"/>
    </row>
    <row r="131" spans="17:50" x14ac:dyDescent="0.25">
      <c r="Q131" s="66" t="s">
        <v>63</v>
      </c>
      <c r="R131" s="66" t="s">
        <v>183</v>
      </c>
      <c r="S131" s="66" t="s">
        <v>184</v>
      </c>
      <c r="T131" s="66">
        <v>2002</v>
      </c>
      <c r="U131" s="66">
        <v>1.3009999999999999</v>
      </c>
      <c r="V131" s="66">
        <v>100</v>
      </c>
      <c r="W131" s="66">
        <v>0.31900000000000001</v>
      </c>
      <c r="X131" s="66">
        <v>100</v>
      </c>
      <c r="Y131" s="66">
        <v>0.59799999999999998</v>
      </c>
      <c r="Z131" s="66">
        <v>100</v>
      </c>
      <c r="AA131" s="66">
        <v>1.3720000000000001</v>
      </c>
      <c r="AB131" s="66">
        <v>100</v>
      </c>
      <c r="AC131" s="66">
        <v>0.55500000000000005</v>
      </c>
      <c r="AD131" s="66">
        <v>100</v>
      </c>
      <c r="AE131" s="66">
        <v>0.48599999999999999</v>
      </c>
      <c r="AF131" s="66">
        <v>100</v>
      </c>
      <c r="AG131" s="66">
        <v>0.45400000000000001</v>
      </c>
      <c r="AH131" s="66">
        <v>100</v>
      </c>
      <c r="AI131" s="66">
        <v>0.52800000000000002</v>
      </c>
      <c r="AJ131" s="66">
        <v>100</v>
      </c>
      <c r="AK131" s="66">
        <v>0.67200000000000004</v>
      </c>
      <c r="AL131" s="66">
        <v>100</v>
      </c>
      <c r="AM131" s="66">
        <v>0.6</v>
      </c>
      <c r="AN131" s="66">
        <v>100</v>
      </c>
      <c r="AO131" s="66">
        <v>0.88200000000000001</v>
      </c>
      <c r="AP131" s="66">
        <v>100</v>
      </c>
      <c r="AQ131" s="66">
        <v>0.85099999999999998</v>
      </c>
      <c r="AR131" s="66">
        <v>100</v>
      </c>
      <c r="AS131" s="66">
        <f t="shared" si="21"/>
        <v>2002</v>
      </c>
      <c r="AT131" s="66">
        <f t="shared" si="22"/>
        <v>0.84166666666666667</v>
      </c>
      <c r="AU131" s="66">
        <f t="shared" si="23"/>
        <v>0.4893333333333334</v>
      </c>
      <c r="AV131" s="66">
        <f t="shared" si="24"/>
        <v>0.71799999999999997</v>
      </c>
      <c r="AW131" s="66">
        <f t="shared" si="25"/>
        <v>0.82366666666666666</v>
      </c>
      <c r="AX131" s="66"/>
    </row>
    <row r="132" spans="17:50" x14ac:dyDescent="0.25">
      <c r="Q132" s="66" t="s">
        <v>63</v>
      </c>
      <c r="R132" s="66" t="s">
        <v>183</v>
      </c>
      <c r="S132" s="66" t="s">
        <v>184</v>
      </c>
      <c r="T132" s="66">
        <v>2003</v>
      </c>
      <c r="U132" s="66">
        <v>0.6</v>
      </c>
      <c r="V132" s="66">
        <v>100</v>
      </c>
      <c r="W132" s="66">
        <v>2.54</v>
      </c>
      <c r="X132" s="66">
        <v>100</v>
      </c>
      <c r="Y132" s="66">
        <v>2.85</v>
      </c>
      <c r="Z132" s="66">
        <v>100</v>
      </c>
      <c r="AA132" s="66">
        <v>2.13</v>
      </c>
      <c r="AB132" s="66">
        <v>100</v>
      </c>
      <c r="AC132" s="66">
        <v>0.57999999999999996</v>
      </c>
      <c r="AD132" s="66">
        <v>100</v>
      </c>
      <c r="AE132" s="66">
        <v>1.23</v>
      </c>
      <c r="AF132" s="66">
        <v>100</v>
      </c>
      <c r="AG132" s="66">
        <v>0.76</v>
      </c>
      <c r="AH132" s="66">
        <v>100</v>
      </c>
      <c r="AI132" s="66">
        <v>0.97</v>
      </c>
      <c r="AJ132" s="66">
        <v>100</v>
      </c>
      <c r="AK132" s="66">
        <v>0.64</v>
      </c>
      <c r="AL132" s="66">
        <v>100</v>
      </c>
      <c r="AM132" s="66">
        <v>1.33</v>
      </c>
      <c r="AN132" s="66">
        <v>100</v>
      </c>
      <c r="AO132" s="66">
        <v>1.29</v>
      </c>
      <c r="AP132" s="66">
        <v>100</v>
      </c>
      <c r="AQ132" s="66">
        <v>1.04</v>
      </c>
      <c r="AR132" s="66">
        <v>100</v>
      </c>
      <c r="AS132" s="66">
        <f t="shared" si="21"/>
        <v>2003</v>
      </c>
      <c r="AT132" s="66">
        <f t="shared" si="22"/>
        <v>1.8533333333333333</v>
      </c>
      <c r="AU132" s="66">
        <f t="shared" si="23"/>
        <v>0.98666666666666669</v>
      </c>
      <c r="AV132" s="66">
        <f t="shared" si="24"/>
        <v>1.0866666666666667</v>
      </c>
      <c r="AW132" s="66">
        <f t="shared" si="25"/>
        <v>1.3933333333333333</v>
      </c>
      <c r="AX132" s="66"/>
    </row>
    <row r="133" spans="17:50" x14ac:dyDescent="0.25">
      <c r="Q133" s="66" t="s">
        <v>63</v>
      </c>
      <c r="R133" s="66" t="s">
        <v>183</v>
      </c>
      <c r="S133" s="66" t="s">
        <v>184</v>
      </c>
      <c r="T133" s="66">
        <v>2004</v>
      </c>
      <c r="U133" s="66">
        <v>0.219</v>
      </c>
      <c r="V133" s="66">
        <v>100</v>
      </c>
      <c r="W133" s="66">
        <v>0.216</v>
      </c>
      <c r="X133" s="66">
        <v>100</v>
      </c>
      <c r="Y133" s="66">
        <v>0.34699999999999998</v>
      </c>
      <c r="Z133" s="66">
        <v>100</v>
      </c>
      <c r="AA133" s="66">
        <v>0.39600000000000002</v>
      </c>
      <c r="AB133" s="66">
        <v>100</v>
      </c>
      <c r="AC133" s="66">
        <v>0.21</v>
      </c>
      <c r="AD133" s="66">
        <v>100</v>
      </c>
      <c r="AE133" s="66">
        <v>0.17899999999999999</v>
      </c>
      <c r="AF133" s="66">
        <v>100</v>
      </c>
      <c r="AG133" s="66">
        <v>0.17299999999999999</v>
      </c>
      <c r="AH133" s="66">
        <v>100</v>
      </c>
      <c r="AI133" s="66">
        <v>0.443</v>
      </c>
      <c r="AJ133" s="66">
        <v>100</v>
      </c>
      <c r="AK133" s="66">
        <v>0.23200000000000001</v>
      </c>
      <c r="AL133" s="66">
        <v>100</v>
      </c>
      <c r="AM133" s="66">
        <v>0.31</v>
      </c>
      <c r="AN133" s="66">
        <v>100</v>
      </c>
      <c r="AO133" s="66">
        <v>0.26200000000000001</v>
      </c>
      <c r="AP133" s="66">
        <v>100</v>
      </c>
      <c r="AQ133" s="66">
        <v>0.46400000000000002</v>
      </c>
      <c r="AR133" s="66">
        <v>100</v>
      </c>
      <c r="AS133" s="66">
        <f t="shared" si="21"/>
        <v>2004</v>
      </c>
      <c r="AT133" s="66">
        <f t="shared" si="22"/>
        <v>0.31766666666666665</v>
      </c>
      <c r="AU133" s="66">
        <f t="shared" si="23"/>
        <v>0.26500000000000001</v>
      </c>
      <c r="AV133" s="66">
        <f t="shared" si="24"/>
        <v>0.26800000000000002</v>
      </c>
      <c r="AW133" s="66">
        <f t="shared" si="25"/>
        <v>0.29966666666666669</v>
      </c>
      <c r="AX133" s="66"/>
    </row>
    <row r="134" spans="17:50" x14ac:dyDescent="0.25">
      <c r="Q134" s="66" t="s">
        <v>63</v>
      </c>
      <c r="R134" s="66" t="s">
        <v>183</v>
      </c>
      <c r="S134" s="66" t="s">
        <v>184</v>
      </c>
      <c r="T134" s="66">
        <v>2005</v>
      </c>
      <c r="U134" s="66">
        <v>0.38</v>
      </c>
      <c r="V134" s="66">
        <v>100</v>
      </c>
      <c r="W134" s="66">
        <v>0.69</v>
      </c>
      <c r="X134" s="66">
        <v>100</v>
      </c>
      <c r="Y134" s="66">
        <v>1.1499999999999999</v>
      </c>
      <c r="Z134" s="66">
        <v>100</v>
      </c>
      <c r="AA134" s="66">
        <v>1.1000000000000001</v>
      </c>
      <c r="AB134" s="66">
        <v>100</v>
      </c>
      <c r="AC134" s="66">
        <v>0.54</v>
      </c>
      <c r="AD134" s="66">
        <v>100</v>
      </c>
      <c r="AE134" s="66">
        <v>0.56000000000000005</v>
      </c>
      <c r="AF134" s="66">
        <v>100</v>
      </c>
      <c r="AG134" s="66">
        <v>0.4</v>
      </c>
      <c r="AH134" s="66">
        <v>100</v>
      </c>
      <c r="AI134" s="66">
        <v>0.53</v>
      </c>
      <c r="AJ134" s="66">
        <v>100</v>
      </c>
      <c r="AK134" s="66">
        <v>0.78</v>
      </c>
      <c r="AL134" s="66">
        <v>100</v>
      </c>
      <c r="AM134" s="66">
        <v>1.08</v>
      </c>
      <c r="AN134" s="66">
        <v>100</v>
      </c>
      <c r="AO134" s="66">
        <v>0.54</v>
      </c>
      <c r="AP134" s="66">
        <v>100</v>
      </c>
      <c r="AQ134" s="66">
        <v>0.61</v>
      </c>
      <c r="AR134" s="66">
        <v>100</v>
      </c>
      <c r="AS134" s="66">
        <f t="shared" si="21"/>
        <v>2005</v>
      </c>
      <c r="AT134" s="66">
        <f t="shared" si="22"/>
        <v>0.93</v>
      </c>
      <c r="AU134" s="66">
        <f t="shared" si="23"/>
        <v>0.49666666666666665</v>
      </c>
      <c r="AV134" s="66">
        <f t="shared" si="24"/>
        <v>0.8</v>
      </c>
      <c r="AW134" s="66">
        <f t="shared" si="25"/>
        <v>0.56000000000000005</v>
      </c>
      <c r="AX134" s="66"/>
    </row>
    <row r="135" spans="17:50" x14ac:dyDescent="0.25">
      <c r="Q135" s="66" t="s">
        <v>63</v>
      </c>
      <c r="R135" s="66" t="s">
        <v>183</v>
      </c>
      <c r="S135" s="66" t="s">
        <v>184</v>
      </c>
      <c r="T135" s="66">
        <v>2006</v>
      </c>
      <c r="U135" s="66">
        <v>0.875</v>
      </c>
      <c r="V135" s="66">
        <v>100</v>
      </c>
      <c r="W135" s="66">
        <v>0.72599999999999998</v>
      </c>
      <c r="X135" s="66">
        <v>100</v>
      </c>
      <c r="Y135" s="66">
        <v>0.77200000000000002</v>
      </c>
      <c r="Z135" s="66">
        <v>100</v>
      </c>
      <c r="AA135" s="66">
        <v>0.45200000000000001</v>
      </c>
      <c r="AB135" s="66">
        <v>100</v>
      </c>
      <c r="AC135" s="66">
        <v>0.75600000000000001</v>
      </c>
      <c r="AD135" s="66">
        <v>100</v>
      </c>
      <c r="AE135" s="66">
        <v>0.70399999999999996</v>
      </c>
      <c r="AF135" s="66">
        <v>100</v>
      </c>
      <c r="AG135" s="66">
        <v>0.83</v>
      </c>
      <c r="AH135" s="66">
        <v>100</v>
      </c>
      <c r="AI135" s="66">
        <v>0.32800000000000001</v>
      </c>
      <c r="AJ135" s="66">
        <v>100</v>
      </c>
      <c r="AK135" s="66">
        <v>0.54500000000000004</v>
      </c>
      <c r="AL135" s="66">
        <v>100</v>
      </c>
      <c r="AM135" s="66">
        <v>0.66100000000000003</v>
      </c>
      <c r="AN135" s="66">
        <v>100</v>
      </c>
      <c r="AO135" s="66">
        <v>0.497</v>
      </c>
      <c r="AP135" s="66">
        <v>100</v>
      </c>
      <c r="AQ135" s="66">
        <v>0.505</v>
      </c>
      <c r="AR135" s="66">
        <v>100</v>
      </c>
      <c r="AS135" s="66">
        <f t="shared" si="21"/>
        <v>2006</v>
      </c>
      <c r="AT135" s="66">
        <f t="shared" si="22"/>
        <v>0.66</v>
      </c>
      <c r="AU135" s="66">
        <f t="shared" si="23"/>
        <v>0.62066666666666659</v>
      </c>
      <c r="AV135" s="66">
        <f t="shared" si="24"/>
        <v>0.56766666666666665</v>
      </c>
      <c r="AW135" s="66">
        <f t="shared" si="25"/>
        <v>0.70199999999999996</v>
      </c>
      <c r="AX135" s="66"/>
    </row>
    <row r="136" spans="17:50" x14ac:dyDescent="0.25">
      <c r="Q136" s="66" t="s">
        <v>63</v>
      </c>
      <c r="R136" s="66" t="s">
        <v>183</v>
      </c>
      <c r="S136" s="66" t="s">
        <v>184</v>
      </c>
      <c r="T136" s="66">
        <v>2007</v>
      </c>
      <c r="U136" s="66">
        <v>0.21</v>
      </c>
      <c r="V136" s="66">
        <v>100</v>
      </c>
      <c r="W136" s="66">
        <v>0.47</v>
      </c>
      <c r="X136" s="66">
        <v>100</v>
      </c>
      <c r="Y136" s="66">
        <v>0.87</v>
      </c>
      <c r="Z136" s="66">
        <v>100</v>
      </c>
      <c r="AA136" s="66">
        <v>0.86</v>
      </c>
      <c r="AB136" s="66">
        <v>100</v>
      </c>
      <c r="AC136" s="66">
        <v>0.43</v>
      </c>
      <c r="AD136" s="66">
        <v>100</v>
      </c>
      <c r="AE136" s="66">
        <v>0.4</v>
      </c>
      <c r="AF136" s="66">
        <v>100</v>
      </c>
      <c r="AG136" s="66">
        <v>0.28999999999999998</v>
      </c>
      <c r="AH136" s="66">
        <v>100</v>
      </c>
      <c r="AI136" s="66">
        <v>0.28999999999999998</v>
      </c>
      <c r="AJ136" s="66">
        <v>100</v>
      </c>
      <c r="AK136" s="66">
        <v>0.33</v>
      </c>
      <c r="AL136" s="66">
        <v>100</v>
      </c>
      <c r="AM136" s="66">
        <v>0.99</v>
      </c>
      <c r="AN136" s="66">
        <v>100</v>
      </c>
      <c r="AO136" s="66">
        <v>0.48</v>
      </c>
      <c r="AP136" s="66">
        <v>100</v>
      </c>
      <c r="AQ136" s="66">
        <v>0.75</v>
      </c>
      <c r="AR136" s="66">
        <v>100</v>
      </c>
      <c r="AS136" s="66"/>
      <c r="AT136" s="66"/>
      <c r="AU136" s="66"/>
      <c r="AV136" s="66"/>
      <c r="AW136" s="66"/>
      <c r="AX136" s="66"/>
    </row>
    <row r="137" spans="17:50" x14ac:dyDescent="0.25">
      <c r="Q137" s="66" t="s">
        <v>63</v>
      </c>
      <c r="R137" s="66" t="s">
        <v>183</v>
      </c>
      <c r="S137" s="66" t="s">
        <v>184</v>
      </c>
      <c r="T137" s="66">
        <v>2008</v>
      </c>
      <c r="U137" s="66">
        <v>0.45100000000000001</v>
      </c>
      <c r="V137" s="66">
        <v>100</v>
      </c>
      <c r="W137" s="66">
        <v>1.1950000000000001</v>
      </c>
      <c r="X137" s="66">
        <v>100</v>
      </c>
      <c r="Y137" s="66">
        <v>0.35799999999999998</v>
      </c>
      <c r="Z137" s="66">
        <v>100</v>
      </c>
      <c r="AA137" s="66">
        <v>0.61399999999999999</v>
      </c>
      <c r="AB137" s="66">
        <v>100</v>
      </c>
      <c r="AC137" s="66">
        <v>1.0089999999999999</v>
      </c>
      <c r="AD137" s="66">
        <v>100</v>
      </c>
      <c r="AE137" s="66">
        <v>0.442</v>
      </c>
      <c r="AF137" s="66">
        <v>100</v>
      </c>
      <c r="AG137" s="66">
        <v>0.51900000000000002</v>
      </c>
      <c r="AH137" s="66">
        <v>96.774000000000001</v>
      </c>
      <c r="AI137" s="66">
        <v>0.63800000000000001</v>
      </c>
      <c r="AJ137" s="66">
        <v>3.226</v>
      </c>
      <c r="AK137" s="66">
        <v>0.627</v>
      </c>
      <c r="AL137" s="66">
        <v>100</v>
      </c>
      <c r="AM137" s="66">
        <v>0.312</v>
      </c>
      <c r="AN137" s="66">
        <v>100</v>
      </c>
      <c r="AO137" s="66">
        <v>0.36399999999999999</v>
      </c>
      <c r="AP137" s="66">
        <v>100</v>
      </c>
      <c r="AQ137" s="66">
        <v>0.53300000000000003</v>
      </c>
      <c r="AR137" s="66">
        <v>96.774000000000001</v>
      </c>
      <c r="AS137" s="66"/>
      <c r="AT137" s="66"/>
      <c r="AU137" s="66"/>
      <c r="AV137" s="66"/>
      <c r="AW137" s="66"/>
      <c r="AX137" s="66"/>
    </row>
    <row r="138" spans="17:50" x14ac:dyDescent="0.25">
      <c r="Q138" s="66" t="s">
        <v>63</v>
      </c>
      <c r="R138" s="66" t="s">
        <v>183</v>
      </c>
      <c r="S138" s="66" t="s">
        <v>184</v>
      </c>
      <c r="T138" s="66">
        <v>2009</v>
      </c>
      <c r="U138" s="66">
        <v>0.81899999999999995</v>
      </c>
      <c r="V138" s="66">
        <v>100</v>
      </c>
      <c r="W138" s="66">
        <v>0.53300000000000003</v>
      </c>
      <c r="X138" s="66">
        <v>100</v>
      </c>
      <c r="Y138" s="66">
        <v>0.68799999999999994</v>
      </c>
      <c r="Z138" s="66">
        <v>100</v>
      </c>
      <c r="AA138" s="66">
        <v>0.97599999999999998</v>
      </c>
      <c r="AB138" s="66">
        <v>100</v>
      </c>
      <c r="AC138" s="66">
        <v>0.42399999999999999</v>
      </c>
      <c r="AD138" s="66">
        <v>96.774000000000001</v>
      </c>
      <c r="AE138" s="66">
        <v>0.28100000000000003</v>
      </c>
      <c r="AF138" s="66">
        <v>3.3330000000000002</v>
      </c>
      <c r="AG138" s="66">
        <v>0.28100000000000003</v>
      </c>
      <c r="AH138" s="66">
        <v>96.774000000000001</v>
      </c>
      <c r="AI138" s="66">
        <v>-9999.99</v>
      </c>
      <c r="AJ138" s="66">
        <v>0</v>
      </c>
      <c r="AK138" s="66">
        <v>-9999.99</v>
      </c>
      <c r="AL138" s="66">
        <v>0</v>
      </c>
      <c r="AM138" s="66">
        <v>0.08</v>
      </c>
      <c r="AN138" s="66">
        <v>3.226</v>
      </c>
      <c r="AO138" s="66">
        <v>8.7999999999999995E-2</v>
      </c>
      <c r="AP138" s="66">
        <v>100</v>
      </c>
      <c r="AQ138" s="66">
        <v>0.32200000000000001</v>
      </c>
      <c r="AR138" s="66">
        <v>96.774000000000001</v>
      </c>
      <c r="AS138" s="66"/>
      <c r="AT138" s="66"/>
      <c r="AU138" s="66"/>
      <c r="AV138" s="66"/>
      <c r="AW138" s="66"/>
      <c r="AX138" s="66"/>
    </row>
    <row r="139" spans="17:50" x14ac:dyDescent="0.25">
      <c r="Q139" s="66" t="s">
        <v>63</v>
      </c>
      <c r="R139" s="66" t="s">
        <v>183</v>
      </c>
      <c r="S139" s="66" t="s">
        <v>184</v>
      </c>
      <c r="T139" s="66">
        <v>2010</v>
      </c>
      <c r="U139" s="66">
        <v>0.53600000000000003</v>
      </c>
      <c r="V139" s="66">
        <v>100</v>
      </c>
      <c r="W139" s="66">
        <v>0.26500000000000001</v>
      </c>
      <c r="X139" s="66">
        <v>100</v>
      </c>
      <c r="Y139" s="66">
        <v>0.47899999999999998</v>
      </c>
      <c r="Z139" s="66">
        <v>100</v>
      </c>
      <c r="AA139" s="66">
        <v>0.42799999999999999</v>
      </c>
      <c r="AB139" s="66">
        <v>100</v>
      </c>
      <c r="AC139" s="66">
        <v>0.314</v>
      </c>
      <c r="AD139" s="66">
        <v>100</v>
      </c>
      <c r="AE139" s="66">
        <v>0.38400000000000001</v>
      </c>
      <c r="AF139" s="66">
        <v>100</v>
      </c>
      <c r="AG139" s="66">
        <v>0.247</v>
      </c>
      <c r="AH139" s="66">
        <v>100</v>
      </c>
      <c r="AI139" s="66">
        <v>0.121</v>
      </c>
      <c r="AJ139" s="66">
        <v>100</v>
      </c>
      <c r="AK139" s="66">
        <v>0.40500000000000003</v>
      </c>
      <c r="AL139" s="66">
        <v>100</v>
      </c>
      <c r="AM139" s="66">
        <v>0.54900000000000004</v>
      </c>
      <c r="AN139" s="66">
        <v>100</v>
      </c>
      <c r="AO139" s="66">
        <v>0.39100000000000001</v>
      </c>
      <c r="AP139" s="66">
        <v>100</v>
      </c>
      <c r="AQ139" s="66">
        <v>0.41899999999999998</v>
      </c>
      <c r="AR139" s="66">
        <v>96.774000000000001</v>
      </c>
      <c r="AS139" s="66"/>
      <c r="AT139" s="66"/>
      <c r="AU139" s="66"/>
      <c r="AV139" s="66"/>
      <c r="AW139" s="66"/>
      <c r="AX139" s="66"/>
    </row>
    <row r="140" spans="17:50" x14ac:dyDescent="0.25">
      <c r="Q140" s="66" t="s">
        <v>63</v>
      </c>
      <c r="R140" s="66" t="s">
        <v>183</v>
      </c>
      <c r="S140" s="66" t="s">
        <v>184</v>
      </c>
      <c r="T140" s="66">
        <v>2011</v>
      </c>
      <c r="U140" s="66">
        <v>0.45500000000000002</v>
      </c>
      <c r="V140" s="66">
        <v>96.774000000000001</v>
      </c>
      <c r="W140" s="66">
        <v>0.84899999999999998</v>
      </c>
      <c r="X140" s="66">
        <v>3.5710000000000002</v>
      </c>
      <c r="Y140" s="66">
        <v>0.84599999999999997</v>
      </c>
      <c r="Z140" s="66">
        <v>100</v>
      </c>
      <c r="AA140" s="66">
        <v>0.751</v>
      </c>
      <c r="AB140" s="66">
        <v>100</v>
      </c>
      <c r="AC140" s="66">
        <v>0.38500000000000001</v>
      </c>
      <c r="AD140" s="66">
        <v>100</v>
      </c>
      <c r="AE140" s="66">
        <v>0.441</v>
      </c>
      <c r="AF140" s="66">
        <v>100</v>
      </c>
      <c r="AG140" s="66">
        <v>0.307</v>
      </c>
      <c r="AH140" s="66">
        <v>100</v>
      </c>
      <c r="AI140" s="66">
        <v>0.21299999999999999</v>
      </c>
      <c r="AJ140" s="66">
        <v>100</v>
      </c>
      <c r="AK140" s="66">
        <v>0.40400000000000003</v>
      </c>
      <c r="AL140" s="66">
        <v>100</v>
      </c>
      <c r="AM140" s="66">
        <v>0.73599999999999999</v>
      </c>
      <c r="AN140" s="66">
        <v>100</v>
      </c>
      <c r="AO140" s="66">
        <v>0.77300000000000002</v>
      </c>
      <c r="AP140" s="66">
        <v>100</v>
      </c>
      <c r="AQ140" s="66">
        <v>0.18</v>
      </c>
      <c r="AR140" s="66">
        <v>96.774000000000001</v>
      </c>
      <c r="AS140" s="66"/>
      <c r="AT140" s="66"/>
      <c r="AU140" s="66"/>
      <c r="AV140" s="66"/>
      <c r="AW140" s="66"/>
      <c r="AX140" s="66"/>
    </row>
    <row r="141" spans="17:50" x14ac:dyDescent="0.25">
      <c r="Q141" s="66" t="s">
        <v>63</v>
      </c>
      <c r="R141" s="66" t="s">
        <v>183</v>
      </c>
      <c r="S141" s="66" t="s">
        <v>184</v>
      </c>
      <c r="T141" s="66">
        <v>2012</v>
      </c>
      <c r="U141" s="66">
        <v>-9999.99</v>
      </c>
      <c r="V141" s="66">
        <v>0</v>
      </c>
      <c r="W141" s="66">
        <v>0.501</v>
      </c>
      <c r="X141" s="66">
        <v>100</v>
      </c>
      <c r="Y141" s="66">
        <v>0.745</v>
      </c>
      <c r="Z141" s="66">
        <v>100</v>
      </c>
      <c r="AA141" s="66">
        <v>0.31</v>
      </c>
      <c r="AB141" s="66">
        <v>100</v>
      </c>
      <c r="AC141" s="66">
        <v>0.51</v>
      </c>
      <c r="AD141" s="66">
        <v>100</v>
      </c>
      <c r="AE141" s="66">
        <v>0.45700000000000002</v>
      </c>
      <c r="AF141" s="66">
        <v>100</v>
      </c>
      <c r="AG141" s="66">
        <v>0.29399999999999998</v>
      </c>
      <c r="AH141" s="66">
        <v>100</v>
      </c>
      <c r="AI141" s="66">
        <v>0.44400000000000001</v>
      </c>
      <c r="AJ141" s="66">
        <v>100</v>
      </c>
      <c r="AK141" s="66">
        <v>0.218</v>
      </c>
      <c r="AL141" s="66">
        <v>100</v>
      </c>
      <c r="AM141" s="66">
        <v>0.31</v>
      </c>
      <c r="AN141" s="66">
        <v>100</v>
      </c>
      <c r="AO141" s="66">
        <v>0.29399999999999998</v>
      </c>
      <c r="AP141" s="66">
        <v>100</v>
      </c>
      <c r="AQ141" s="66">
        <v>0.36</v>
      </c>
      <c r="AR141" s="66">
        <v>100</v>
      </c>
      <c r="AS141" s="66"/>
      <c r="AT141" s="66"/>
      <c r="AU141" s="66"/>
      <c r="AV141" s="66"/>
      <c r="AW141" s="66"/>
      <c r="AX141" s="66"/>
    </row>
    <row r="142" spans="17:50" x14ac:dyDescent="0.25">
      <c r="Q142" s="66" t="s">
        <v>72</v>
      </c>
      <c r="R142" s="66" t="s">
        <v>140</v>
      </c>
      <c r="S142" s="66" t="s">
        <v>181</v>
      </c>
      <c r="T142" s="66">
        <v>1990</v>
      </c>
      <c r="U142" s="66">
        <v>0.249</v>
      </c>
      <c r="V142" s="66">
        <v>45.161000000000001</v>
      </c>
      <c r="W142" s="66">
        <v>0.308</v>
      </c>
      <c r="X142" s="66">
        <v>46.429000000000002</v>
      </c>
      <c r="Y142" s="66">
        <v>0.24199999999999999</v>
      </c>
      <c r="Z142" s="66">
        <v>45.161000000000001</v>
      </c>
      <c r="AA142" s="66">
        <v>0.221</v>
      </c>
      <c r="AB142" s="66">
        <v>50</v>
      </c>
      <c r="AC142" s="66">
        <v>0.16500000000000001</v>
      </c>
      <c r="AD142" s="66">
        <v>45.161000000000001</v>
      </c>
      <c r="AE142" s="66">
        <v>0.184</v>
      </c>
      <c r="AF142" s="66">
        <v>46.667000000000002</v>
      </c>
      <c r="AG142" s="66">
        <v>0.19800000000000001</v>
      </c>
      <c r="AH142" s="66">
        <v>45.161000000000001</v>
      </c>
      <c r="AI142" s="66">
        <v>0.22900000000000001</v>
      </c>
      <c r="AJ142" s="66">
        <v>45.161000000000001</v>
      </c>
      <c r="AK142" s="66"/>
      <c r="AL142" s="66">
        <v>0</v>
      </c>
      <c r="AM142" s="66">
        <v>0.373</v>
      </c>
      <c r="AN142" s="66">
        <v>35.484000000000002</v>
      </c>
      <c r="AO142" s="66">
        <v>0.75700000000000001</v>
      </c>
      <c r="AP142" s="66">
        <v>50</v>
      </c>
      <c r="AQ142" s="66">
        <v>0.75800000000000001</v>
      </c>
      <c r="AR142" s="66">
        <v>48.387</v>
      </c>
      <c r="AS142" s="66">
        <f>+T142</f>
        <v>1990</v>
      </c>
      <c r="AT142" s="66">
        <f t="shared" ref="AT142:AT148" si="26">+((Y142+Y165)*Z142+(AA142+AA165)*AB142+(AC142+AC165)*AD142)/SUM(Z142,AB142,AD142)</f>
        <v>0.51565515029717357</v>
      </c>
      <c r="AU142" s="66">
        <f t="shared" ref="AU142:AU148" si="27">+((AE142+AE165)*AF142+(AG142+AG165)*AH142+(AI142+AI165)*AJ142)/SUM(AF142,AH142,AJ142)</f>
        <v>0.4610221258641205</v>
      </c>
      <c r="AV142" s="66">
        <f>+((AK142+AK165)*AL142+(AM142+AM165)*AN142+(AO142+AO165)*AP142)/SUM(AL142,AN142,AP142)</f>
        <v>1.3772259604136445</v>
      </c>
      <c r="AW142" s="66">
        <f>+((AQ142+AQ165)*AR142+(U142+U165)*V142+(W142+W165)*X142)/SUM(V142,X142,AR142)</f>
        <v>1.1169719453910285</v>
      </c>
      <c r="AX142" s="66"/>
    </row>
    <row r="143" spans="17:50" x14ac:dyDescent="0.25">
      <c r="Q143" s="66" t="s">
        <v>72</v>
      </c>
      <c r="R143" s="66" t="s">
        <v>140</v>
      </c>
      <c r="S143" s="66" t="s">
        <v>181</v>
      </c>
      <c r="T143" s="66">
        <v>1991</v>
      </c>
      <c r="U143" s="66">
        <v>0.93500000000000005</v>
      </c>
      <c r="V143" s="66">
        <v>48.387</v>
      </c>
      <c r="W143" s="66">
        <v>0.83899999999999997</v>
      </c>
      <c r="X143" s="66">
        <v>50</v>
      </c>
      <c r="Y143" s="66">
        <v>0.92900000000000005</v>
      </c>
      <c r="Z143" s="66">
        <v>48.387</v>
      </c>
      <c r="AA143" s="66">
        <v>0.40400000000000003</v>
      </c>
      <c r="AB143" s="66">
        <v>46.667000000000002</v>
      </c>
      <c r="AC143" s="66">
        <v>0.24</v>
      </c>
      <c r="AD143" s="66">
        <v>45.161000000000001</v>
      </c>
      <c r="AE143" s="66">
        <v>0.35</v>
      </c>
      <c r="AF143" s="66">
        <v>50</v>
      </c>
      <c r="AG143" s="66">
        <v>0.24399999999999999</v>
      </c>
      <c r="AH143" s="66">
        <v>45.161000000000001</v>
      </c>
      <c r="AI143" s="66">
        <v>0.24</v>
      </c>
      <c r="AJ143" s="66">
        <v>48.387</v>
      </c>
      <c r="AK143" s="66">
        <v>0.51</v>
      </c>
      <c r="AL143" s="66">
        <v>50</v>
      </c>
      <c r="AM143" s="66">
        <v>0.50700000000000001</v>
      </c>
      <c r="AN143" s="66">
        <v>51.613</v>
      </c>
      <c r="AO143" s="66">
        <v>0.53100000000000003</v>
      </c>
      <c r="AP143" s="66">
        <v>46.667000000000002</v>
      </c>
      <c r="AQ143" s="66">
        <v>0.495</v>
      </c>
      <c r="AR143" s="66">
        <v>41.935000000000002</v>
      </c>
      <c r="AS143" s="66">
        <f t="shared" ref="AS143:AS148" si="28">+T143</f>
        <v>1991</v>
      </c>
      <c r="AT143" s="66">
        <f t="shared" si="26"/>
        <v>0.98993430802695859</v>
      </c>
      <c r="AU143" s="66">
        <f t="shared" si="27"/>
        <v>0.61888786329311452</v>
      </c>
      <c r="AV143" s="66">
        <f>+((AK143+AK166)*AL143+(AM143+AM166)*AN143+(AO143+AO166)*AP143)/SUM(AL143,AN143,AP143)</f>
        <v>0.70961909225789055</v>
      </c>
      <c r="AW143" s="66">
        <f>+((AQ143+AQ166)*AR143+(U143+U166)*V143+(W143+W166)*X143)/SUM(V143,X143,AR143)</f>
        <v>1.1847028406094553</v>
      </c>
      <c r="AX143" s="66"/>
    </row>
    <row r="144" spans="17:50" x14ac:dyDescent="0.25">
      <c r="Q144" s="66" t="s">
        <v>72</v>
      </c>
      <c r="R144" s="66" t="s">
        <v>140</v>
      </c>
      <c r="S144" s="66" t="s">
        <v>181</v>
      </c>
      <c r="T144" s="66">
        <v>1992</v>
      </c>
      <c r="U144" s="66">
        <v>0.377</v>
      </c>
      <c r="V144" s="66">
        <v>51.613</v>
      </c>
      <c r="W144" s="66">
        <v>0.59899999999999998</v>
      </c>
      <c r="X144" s="66">
        <v>48.276000000000003</v>
      </c>
      <c r="Y144" s="66">
        <v>0.54900000000000004</v>
      </c>
      <c r="Z144" s="66">
        <v>35.484000000000002</v>
      </c>
      <c r="AA144" s="66">
        <v>0.373</v>
      </c>
      <c r="AB144" s="66">
        <v>43.332999999999998</v>
      </c>
      <c r="AC144" s="66">
        <v>0.35899999999999999</v>
      </c>
      <c r="AD144" s="66">
        <v>45.161000000000001</v>
      </c>
      <c r="AE144" s="66">
        <v>0.245</v>
      </c>
      <c r="AF144" s="66">
        <v>50</v>
      </c>
      <c r="AG144" s="66">
        <v>0.26300000000000001</v>
      </c>
      <c r="AH144" s="66">
        <v>41.935000000000002</v>
      </c>
      <c r="AI144" s="66">
        <v>0.25900000000000001</v>
      </c>
      <c r="AJ144" s="66">
        <v>45.161000000000001</v>
      </c>
      <c r="AK144" s="66">
        <v>0.629</v>
      </c>
      <c r="AL144" s="66">
        <v>50</v>
      </c>
      <c r="AM144" s="66">
        <v>0.58899999999999997</v>
      </c>
      <c r="AN144" s="66">
        <v>51.613</v>
      </c>
      <c r="AO144" s="66">
        <v>0.71899999999999997</v>
      </c>
      <c r="AP144" s="66">
        <v>50</v>
      </c>
      <c r="AQ144" s="66">
        <v>0.73699999999999999</v>
      </c>
      <c r="AR144" s="66">
        <v>38.71</v>
      </c>
      <c r="AS144" s="66">
        <f t="shared" si="28"/>
        <v>1992</v>
      </c>
      <c r="AT144" s="66">
        <f t="shared" si="26"/>
        <v>0.89797992385745862</v>
      </c>
      <c r="AU144" s="66">
        <f t="shared" si="27"/>
        <v>0.57567041343292291</v>
      </c>
      <c r="AV144" s="66">
        <f>+((AK144+AK167)*AL144+(AM144+AM167)*AN144+(AO144+AO167)*AP144)/SUM(AL144,AN144,AP144)</f>
        <v>1.0577978801290124</v>
      </c>
      <c r="AW144" s="66">
        <f>+((AQ144+AQ167)*AR144+(U144+U167)*V144+(W144+W167)*X144)/SUM(V144,X144,AR144)</f>
        <v>1.1060149135275146</v>
      </c>
      <c r="AX144" s="66"/>
    </row>
    <row r="145" spans="17:50" x14ac:dyDescent="0.25">
      <c r="Q145" s="66" t="s">
        <v>72</v>
      </c>
      <c r="R145" s="66" t="s">
        <v>140</v>
      </c>
      <c r="S145" s="66" t="s">
        <v>181</v>
      </c>
      <c r="T145" s="66">
        <v>1993</v>
      </c>
      <c r="U145" s="66">
        <v>0.65100000000000002</v>
      </c>
      <c r="V145" s="66">
        <v>51.613</v>
      </c>
      <c r="W145" s="66">
        <v>1.1160000000000001</v>
      </c>
      <c r="X145" s="66">
        <v>50</v>
      </c>
      <c r="Y145" s="66">
        <v>0.90400000000000003</v>
      </c>
      <c r="Z145" s="66">
        <v>51.613</v>
      </c>
      <c r="AA145" s="66">
        <v>0.36599999999999999</v>
      </c>
      <c r="AB145" s="66">
        <v>46.667000000000002</v>
      </c>
      <c r="AC145" s="66">
        <v>0.223</v>
      </c>
      <c r="AD145" s="66">
        <v>51.613</v>
      </c>
      <c r="AE145" s="66">
        <v>0.23100000000000001</v>
      </c>
      <c r="AF145" s="66">
        <v>46.667000000000002</v>
      </c>
      <c r="AG145" s="66">
        <v>0.28100000000000003</v>
      </c>
      <c r="AH145" s="66">
        <v>48.387</v>
      </c>
      <c r="AI145" s="66">
        <v>0.3</v>
      </c>
      <c r="AJ145" s="66">
        <v>48.387</v>
      </c>
      <c r="AK145" s="66">
        <v>0.36099999999999999</v>
      </c>
      <c r="AL145" s="66">
        <v>46.667000000000002</v>
      </c>
      <c r="AM145" s="66">
        <v>0.64400000000000002</v>
      </c>
      <c r="AN145" s="66">
        <v>35.484000000000002</v>
      </c>
      <c r="AO145" s="66">
        <v>1.133</v>
      </c>
      <c r="AP145" s="66">
        <v>50</v>
      </c>
      <c r="AQ145" s="66">
        <v>0.57999999999999996</v>
      </c>
      <c r="AR145" s="66">
        <v>41.935000000000002</v>
      </c>
      <c r="AS145" s="66">
        <f t="shared" si="28"/>
        <v>1993</v>
      </c>
      <c r="AT145" s="66">
        <f t="shared" si="26"/>
        <v>1.2516840012542281</v>
      </c>
      <c r="AU145" s="66">
        <f t="shared" si="27"/>
        <v>0.63328936635968802</v>
      </c>
      <c r="AV145" s="66">
        <f>+((AK145+AK168)*AL145+(AM145+AM168)*AN145+(AO145+AO168)*AP145)/SUM(AL145,AN145,AP145)</f>
        <v>1.2274825540480208</v>
      </c>
      <c r="AW145" s="66">
        <f>+((AQ145+AQ168)*AR145+(U145+U168)*V145+(W145+W168)*X145)/SUM(V145,X145,AR145)</f>
        <v>1.8685630660127619</v>
      </c>
      <c r="AX145" s="66"/>
    </row>
    <row r="146" spans="17:50" x14ac:dyDescent="0.25">
      <c r="Q146" s="66" t="s">
        <v>72</v>
      </c>
      <c r="R146" s="66" t="s">
        <v>140</v>
      </c>
      <c r="S146" s="66" t="s">
        <v>181</v>
      </c>
      <c r="T146" s="66">
        <v>1994</v>
      </c>
      <c r="U146" s="66">
        <v>0.82499999999999996</v>
      </c>
      <c r="V146" s="66">
        <v>48.387</v>
      </c>
      <c r="W146" s="66">
        <v>0.72899999999999998</v>
      </c>
      <c r="X146" s="66">
        <v>50</v>
      </c>
      <c r="Y146" s="66">
        <v>0.79700000000000004</v>
      </c>
      <c r="Z146" s="66">
        <v>51.613</v>
      </c>
      <c r="AA146" s="66">
        <v>1.155</v>
      </c>
      <c r="AB146" s="66">
        <v>46.667000000000002</v>
      </c>
      <c r="AC146" s="66">
        <v>0.28599999999999998</v>
      </c>
      <c r="AD146" s="66">
        <v>48.387</v>
      </c>
      <c r="AE146" s="66">
        <v>0.26200000000000001</v>
      </c>
      <c r="AF146" s="66">
        <v>50</v>
      </c>
      <c r="AG146" s="66">
        <v>0.224</v>
      </c>
      <c r="AH146" s="66">
        <v>48.387</v>
      </c>
      <c r="AI146" s="66">
        <v>0.29399999999999998</v>
      </c>
      <c r="AJ146" s="66">
        <v>51.613</v>
      </c>
      <c r="AK146" s="66">
        <v>0.47299999999999998</v>
      </c>
      <c r="AL146" s="66">
        <v>50</v>
      </c>
      <c r="AM146" s="66">
        <v>0.61199999999999999</v>
      </c>
      <c r="AN146" s="66">
        <v>48.387</v>
      </c>
      <c r="AO146" s="66">
        <v>0.47899999999999998</v>
      </c>
      <c r="AP146" s="66">
        <v>50</v>
      </c>
      <c r="AQ146" s="66">
        <v>0.35</v>
      </c>
      <c r="AR146" s="66">
        <v>48.387</v>
      </c>
      <c r="AS146" s="66">
        <f t="shared" si="28"/>
        <v>1994</v>
      </c>
      <c r="AT146" s="66">
        <f t="shared" si="26"/>
        <v>1.2020658498503412</v>
      </c>
      <c r="AU146" s="66">
        <f t="shared" si="27"/>
        <v>0.74510759333333343</v>
      </c>
      <c r="AV146" s="66">
        <f>+((AK146+AK169)*AL146+(AM146+AM169)*AN146+(AO146+AO169)*AP146)/SUM(AL146,AN146,AP146)</f>
        <v>1.3536413028095453</v>
      </c>
      <c r="AW146" s="66">
        <f>+((AQ146+AQ169)*AR146+(U146+U169)*V146+(W146+W169)*X146)/SUM(V146,X146,AR146)</f>
        <v>1.475011173641108</v>
      </c>
      <c r="AX146" s="66"/>
    </row>
    <row r="147" spans="17:50" x14ac:dyDescent="0.25">
      <c r="Q147" s="66" t="s">
        <v>72</v>
      </c>
      <c r="R147" s="66" t="s">
        <v>140</v>
      </c>
      <c r="S147" s="66" t="s">
        <v>181</v>
      </c>
      <c r="T147" s="66">
        <v>1995</v>
      </c>
      <c r="U147" s="66">
        <v>0.29499999999999998</v>
      </c>
      <c r="V147" s="66">
        <v>48.387</v>
      </c>
      <c r="W147" s="66">
        <v>-9999.99</v>
      </c>
      <c r="X147" s="66">
        <v>0</v>
      </c>
      <c r="Y147" s="66">
        <v>0.35899999999999999</v>
      </c>
      <c r="Z147" s="66">
        <v>51.613</v>
      </c>
      <c r="AA147" s="66">
        <v>0.22700000000000001</v>
      </c>
      <c r="AB147" s="66">
        <v>50</v>
      </c>
      <c r="AC147" s="66">
        <v>0.24</v>
      </c>
      <c r="AD147" s="66">
        <v>25.806000000000001</v>
      </c>
      <c r="AE147" s="66">
        <v>0.17399999999999999</v>
      </c>
      <c r="AF147" s="66">
        <v>50</v>
      </c>
      <c r="AG147" s="66">
        <v>0.20100000000000001</v>
      </c>
      <c r="AH147" s="66">
        <v>51.613</v>
      </c>
      <c r="AI147" s="66">
        <v>0.187</v>
      </c>
      <c r="AJ147" s="66">
        <v>48.387</v>
      </c>
      <c r="AK147" s="66">
        <v>0.222</v>
      </c>
      <c r="AL147" s="66">
        <v>50</v>
      </c>
      <c r="AM147" s="66">
        <v>0.498</v>
      </c>
      <c r="AN147" s="66">
        <v>51.613</v>
      </c>
      <c r="AO147" s="66">
        <v>0.18099999999999999</v>
      </c>
      <c r="AP147" s="66">
        <v>43.332999999999998</v>
      </c>
      <c r="AQ147" s="66">
        <v>0.36099999999999999</v>
      </c>
      <c r="AR147" s="66">
        <v>41.935000000000002</v>
      </c>
      <c r="AS147" s="66">
        <f t="shared" si="28"/>
        <v>1995</v>
      </c>
      <c r="AT147" s="66">
        <f t="shared" si="26"/>
        <v>0.71987402977577919</v>
      </c>
      <c r="AU147" s="66">
        <f t="shared" si="27"/>
        <v>0.43236555333333343</v>
      </c>
      <c r="AV147" s="66"/>
      <c r="AW147" s="66"/>
      <c r="AX147" s="66"/>
    </row>
    <row r="148" spans="17:50" x14ac:dyDescent="0.25">
      <c r="Q148" s="66" t="s">
        <v>72</v>
      </c>
      <c r="R148" s="66" t="s">
        <v>140</v>
      </c>
      <c r="S148" s="66" t="s">
        <v>181</v>
      </c>
      <c r="T148" s="66">
        <v>1996</v>
      </c>
      <c r="U148" s="66">
        <v>0.371</v>
      </c>
      <c r="V148" s="66">
        <v>45.161000000000001</v>
      </c>
      <c r="W148" s="66">
        <v>0.41899999999999998</v>
      </c>
      <c r="X148" s="66">
        <v>44.828000000000003</v>
      </c>
      <c r="Y148" s="66">
        <v>0.57299999999999995</v>
      </c>
      <c r="Z148" s="66">
        <v>45.161000000000001</v>
      </c>
      <c r="AA148" s="66">
        <v>0.47799999999999998</v>
      </c>
      <c r="AB148" s="66">
        <v>43.332999999999998</v>
      </c>
      <c r="AC148" s="66">
        <v>0.2</v>
      </c>
      <c r="AD148" s="66">
        <v>41.935000000000002</v>
      </c>
      <c r="AE148" s="66">
        <v>5.8999999999999997E-2</v>
      </c>
      <c r="AF148" s="66">
        <v>36.667000000000002</v>
      </c>
      <c r="AG148" s="66">
        <v>0.13900000000000001</v>
      </c>
      <c r="AH148" s="66">
        <v>96.774000000000001</v>
      </c>
      <c r="AI148" s="66">
        <v>0.218</v>
      </c>
      <c r="AJ148" s="66">
        <v>96.774000000000001</v>
      </c>
      <c r="AK148" s="66">
        <v>0.312</v>
      </c>
      <c r="AL148" s="66">
        <v>90</v>
      </c>
      <c r="AM148" s="66">
        <v>0.76500000000000001</v>
      </c>
      <c r="AN148" s="66">
        <v>100</v>
      </c>
      <c r="AO148" s="66">
        <v>1.1850000000000001</v>
      </c>
      <c r="AP148" s="66">
        <v>100</v>
      </c>
      <c r="AQ148" s="66">
        <v>0.96399999999999997</v>
      </c>
      <c r="AR148" s="66">
        <v>93.548000000000002</v>
      </c>
      <c r="AS148" s="66">
        <f t="shared" si="28"/>
        <v>1996</v>
      </c>
      <c r="AT148" s="66">
        <f t="shared" si="26"/>
        <v>1.1571890683820316</v>
      </c>
      <c r="AU148" s="66">
        <f t="shared" si="27"/>
        <v>0.57590985817605278</v>
      </c>
      <c r="AV148" s="66">
        <f>+((AK148+AK171)*AL148+(AM148+AM171)*AN148+(AO148+AO171)*AP148)/SUM(AL148,AN148,AP148)</f>
        <v>0.99624137931034495</v>
      </c>
      <c r="AW148" s="66">
        <f>+((AQ148+AQ171)*AR148+(U148+U171)*V148+(W148+W171)*X148)/SUM(V148,X148,AR148)</f>
        <v>1.1453590502187569</v>
      </c>
      <c r="AX148" s="66"/>
    </row>
    <row r="149" spans="17:50" x14ac:dyDescent="0.25"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</row>
    <row r="150" spans="17:50" x14ac:dyDescent="0.25"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</row>
    <row r="151" spans="17:50" x14ac:dyDescent="0.25">
      <c r="Q151" s="66" t="s">
        <v>72</v>
      </c>
      <c r="R151" s="66" t="s">
        <v>140</v>
      </c>
      <c r="S151" s="66" t="s">
        <v>181</v>
      </c>
      <c r="T151" s="66">
        <v>1999</v>
      </c>
      <c r="U151" s="66">
        <v>1.274</v>
      </c>
      <c r="V151" s="66">
        <v>100</v>
      </c>
      <c r="W151" s="66">
        <v>1.159</v>
      </c>
      <c r="X151" s="66">
        <v>96.429000000000002</v>
      </c>
      <c r="Y151" s="66">
        <v>0.80500000000000005</v>
      </c>
      <c r="Z151" s="66">
        <v>83.870999999999995</v>
      </c>
      <c r="AA151" s="66">
        <v>0.71399999999999997</v>
      </c>
      <c r="AB151" s="66">
        <v>90</v>
      </c>
      <c r="AC151" s="66">
        <v>0.33600000000000002</v>
      </c>
      <c r="AD151" s="66">
        <v>100</v>
      </c>
      <c r="AE151" s="66">
        <v>0.16700000000000001</v>
      </c>
      <c r="AF151" s="66">
        <v>100</v>
      </c>
      <c r="AG151" s="66">
        <v>0.16700000000000001</v>
      </c>
      <c r="AH151" s="66">
        <v>100</v>
      </c>
      <c r="AI151" s="66">
        <v>0.26600000000000001</v>
      </c>
      <c r="AJ151" s="66">
        <v>100</v>
      </c>
      <c r="AK151" s="66">
        <v>0.34899999999999998</v>
      </c>
      <c r="AL151" s="66">
        <v>90</v>
      </c>
      <c r="AM151" s="66">
        <v>0.70299999999999996</v>
      </c>
      <c r="AN151" s="66">
        <v>100</v>
      </c>
      <c r="AO151" s="66">
        <v>0.96899999999999997</v>
      </c>
      <c r="AP151" s="66">
        <v>93.332999999999998</v>
      </c>
      <c r="AQ151" s="66">
        <v>0.749</v>
      </c>
      <c r="AR151" s="66">
        <v>90.322999999999993</v>
      </c>
      <c r="AS151" s="66">
        <f t="shared" ref="AS151:AS164" si="29">+T151</f>
        <v>1999</v>
      </c>
      <c r="AT151" s="66">
        <f t="shared" ref="AT151:AT164" si="30">+((Y151+Y174)*Z151+(AA151+AA174)*AB151+(AC151+AC174)*AD151)/SUM(Z151,AB151,AD151)</f>
        <v>0.89323558536683334</v>
      </c>
      <c r="AU151" s="66">
        <f t="shared" ref="AU151:AU164" si="31">+((AE151+AE174)*AF151+(AG151+AG174)*AH151+(AI151+AI174)*AJ151)/SUM(AF151,AH151,AJ151)</f>
        <v>0.43299999999999994</v>
      </c>
      <c r="AV151" s="66">
        <f t="shared" ref="AV151:AV164" si="32">+((AK151+AK174)*AL151+(AM151+AM174)*AN151+(AO151+AO174)*AP151)/SUM(AL151,AN151,AP151)</f>
        <v>0.93191715402018116</v>
      </c>
      <c r="AW151" s="66">
        <f t="shared" ref="AW151:AW164" si="33">+((AQ151+AQ174)*AR151+(U151+U174)*V151+(W151+W174)*X151)/SUM(V151,X151,AR151)</f>
        <v>1.3745737989621694</v>
      </c>
      <c r="AX151" s="66"/>
    </row>
    <row r="152" spans="17:50" x14ac:dyDescent="0.25">
      <c r="Q152" s="66" t="s">
        <v>72</v>
      </c>
      <c r="R152" s="66" t="s">
        <v>140</v>
      </c>
      <c r="S152" s="66" t="s">
        <v>181</v>
      </c>
      <c r="T152" s="66">
        <v>2000</v>
      </c>
      <c r="U152" s="66">
        <v>1.1719999999999999</v>
      </c>
      <c r="V152" s="66">
        <v>100</v>
      </c>
      <c r="W152" s="66">
        <v>1.2370000000000001</v>
      </c>
      <c r="X152" s="66">
        <v>100</v>
      </c>
      <c r="Y152" s="66">
        <v>0.94899999999999995</v>
      </c>
      <c r="Z152" s="66">
        <v>100</v>
      </c>
      <c r="AA152" s="66">
        <v>0.48</v>
      </c>
      <c r="AB152" s="66">
        <v>100</v>
      </c>
      <c r="AC152" s="66">
        <v>0.26800000000000002</v>
      </c>
      <c r="AD152" s="66">
        <v>100</v>
      </c>
      <c r="AE152" s="66">
        <v>0.214</v>
      </c>
      <c r="AF152" s="66">
        <v>93.332999999999998</v>
      </c>
      <c r="AG152" s="66">
        <v>0.20200000000000001</v>
      </c>
      <c r="AH152" s="66">
        <v>96.774000000000001</v>
      </c>
      <c r="AI152" s="66">
        <v>0.20200000000000001</v>
      </c>
      <c r="AJ152" s="66">
        <v>90.322999999999993</v>
      </c>
      <c r="AK152" s="66">
        <v>0.32400000000000001</v>
      </c>
      <c r="AL152" s="66">
        <v>96.667000000000002</v>
      </c>
      <c r="AM152" s="66">
        <v>0.76300000000000001</v>
      </c>
      <c r="AN152" s="66">
        <v>93.548000000000002</v>
      </c>
      <c r="AO152" s="66">
        <v>0.66</v>
      </c>
      <c r="AP152" s="66">
        <v>73.332999999999998</v>
      </c>
      <c r="AQ152" s="66">
        <v>0.94199999999999995</v>
      </c>
      <c r="AR152" s="66">
        <v>100</v>
      </c>
      <c r="AS152" s="66">
        <f t="shared" si="29"/>
        <v>2000</v>
      </c>
      <c r="AT152" s="66">
        <f t="shared" si="30"/>
        <v>0.79633333333333323</v>
      </c>
      <c r="AU152" s="66">
        <f t="shared" si="31"/>
        <v>0.53200781300146205</v>
      </c>
      <c r="AV152" s="66">
        <f t="shared" si="32"/>
        <v>0.77928338291316956</v>
      </c>
      <c r="AW152" s="66">
        <f t="shared" si="33"/>
        <v>1.413</v>
      </c>
      <c r="AX152" s="66"/>
    </row>
    <row r="153" spans="17:50" x14ac:dyDescent="0.25">
      <c r="Q153" s="66" t="s">
        <v>72</v>
      </c>
      <c r="R153" s="66" t="s">
        <v>140</v>
      </c>
      <c r="S153" s="66" t="s">
        <v>181</v>
      </c>
      <c r="T153" s="66">
        <v>2001</v>
      </c>
      <c r="U153" s="66">
        <v>0.90800000000000003</v>
      </c>
      <c r="V153" s="66">
        <v>96.774000000000001</v>
      </c>
      <c r="W153" s="66">
        <v>0.872</v>
      </c>
      <c r="X153" s="66">
        <v>85.713999999999999</v>
      </c>
      <c r="Y153" s="66">
        <v>0.53400000000000003</v>
      </c>
      <c r="Z153" s="66">
        <v>100</v>
      </c>
      <c r="AA153" s="66">
        <v>0.46500000000000002</v>
      </c>
      <c r="AB153" s="66">
        <v>93.332999999999998</v>
      </c>
      <c r="AC153" s="66">
        <v>0.20399999999999999</v>
      </c>
      <c r="AD153" s="66">
        <v>100</v>
      </c>
      <c r="AE153" s="66">
        <v>0.2</v>
      </c>
      <c r="AF153" s="66">
        <v>93.332999999999998</v>
      </c>
      <c r="AG153" s="66">
        <v>0.18099999999999999</v>
      </c>
      <c r="AH153" s="66">
        <v>96.774000000000001</v>
      </c>
      <c r="AI153" s="66">
        <v>0.247</v>
      </c>
      <c r="AJ153" s="66">
        <v>100</v>
      </c>
      <c r="AK153" s="66">
        <v>0.33700000000000002</v>
      </c>
      <c r="AL153" s="66">
        <v>100</v>
      </c>
      <c r="AM153" s="66">
        <v>0.86599999999999999</v>
      </c>
      <c r="AN153" s="66">
        <v>96.774000000000001</v>
      </c>
      <c r="AO153" s="66">
        <v>1.22</v>
      </c>
      <c r="AP153" s="66">
        <v>96.667000000000002</v>
      </c>
      <c r="AQ153" s="66">
        <v>1.4850000000000001</v>
      </c>
      <c r="AR153" s="66">
        <v>83.870999999999995</v>
      </c>
      <c r="AS153" s="66">
        <f t="shared" si="29"/>
        <v>2001</v>
      </c>
      <c r="AT153" s="66">
        <f t="shared" si="30"/>
        <v>0.63445441528910829</v>
      </c>
      <c r="AU153" s="66">
        <f t="shared" si="31"/>
        <v>0.5142595214868998</v>
      </c>
      <c r="AV153" s="66">
        <f t="shared" si="32"/>
        <v>0.95754959259271866</v>
      </c>
      <c r="AW153" s="66">
        <f t="shared" si="33"/>
        <v>1.2416751902507519</v>
      </c>
      <c r="AX153" s="66"/>
    </row>
    <row r="154" spans="17:50" x14ac:dyDescent="0.25">
      <c r="Q154" s="66" t="s">
        <v>72</v>
      </c>
      <c r="R154" s="66" t="s">
        <v>140</v>
      </c>
      <c r="S154" s="66" t="s">
        <v>181</v>
      </c>
      <c r="T154" s="66">
        <v>2002</v>
      </c>
      <c r="U154" s="66">
        <v>1.371</v>
      </c>
      <c r="V154" s="66">
        <v>100</v>
      </c>
      <c r="W154" s="66">
        <v>1.083</v>
      </c>
      <c r="X154" s="66">
        <v>96.429000000000002</v>
      </c>
      <c r="Y154" s="66">
        <v>0.61499999999999999</v>
      </c>
      <c r="Z154" s="66">
        <v>93.548000000000002</v>
      </c>
      <c r="AA154" s="66">
        <v>0.47699999999999998</v>
      </c>
      <c r="AB154" s="66">
        <v>96.667000000000002</v>
      </c>
      <c r="AC154" s="66">
        <v>0.248</v>
      </c>
      <c r="AD154" s="66">
        <v>100</v>
      </c>
      <c r="AE154" s="66">
        <v>0.156</v>
      </c>
      <c r="AF154" s="66">
        <v>96.667000000000002</v>
      </c>
      <c r="AG154" s="66">
        <v>-9999.99</v>
      </c>
      <c r="AH154" s="66">
        <v>0</v>
      </c>
      <c r="AI154" s="66">
        <v>0.158</v>
      </c>
      <c r="AJ154" s="66">
        <v>67.742000000000004</v>
      </c>
      <c r="AK154" s="66">
        <v>0.38300000000000001</v>
      </c>
      <c r="AL154" s="66">
        <v>90</v>
      </c>
      <c r="AM154" s="66">
        <v>0.56999999999999995</v>
      </c>
      <c r="AN154" s="66">
        <v>93.548000000000002</v>
      </c>
      <c r="AO154" s="66">
        <v>0.35</v>
      </c>
      <c r="AP154" s="66">
        <v>100</v>
      </c>
      <c r="AQ154" s="66">
        <v>1.2</v>
      </c>
      <c r="AR154" s="66">
        <v>100</v>
      </c>
      <c r="AS154" s="66">
        <f t="shared" si="29"/>
        <v>2002</v>
      </c>
      <c r="AT154" s="66">
        <f t="shared" si="30"/>
        <v>0.63170026015195624</v>
      </c>
      <c r="AU154" s="66"/>
      <c r="AV154" s="66">
        <f t="shared" si="32"/>
        <v>0.58965277131208826</v>
      </c>
      <c r="AW154" s="66">
        <f t="shared" si="33"/>
        <v>1.3720358163337594</v>
      </c>
      <c r="AX154" s="66"/>
    </row>
    <row r="155" spans="17:50" x14ac:dyDescent="0.25">
      <c r="Q155" s="66" t="s">
        <v>72</v>
      </c>
      <c r="R155" s="66" t="s">
        <v>140</v>
      </c>
      <c r="S155" s="66" t="s">
        <v>181</v>
      </c>
      <c r="T155" s="66">
        <v>2003</v>
      </c>
      <c r="U155" s="66">
        <v>1.05</v>
      </c>
      <c r="V155" s="66">
        <v>93.548000000000002</v>
      </c>
      <c r="W155" s="66">
        <v>2.165</v>
      </c>
      <c r="X155" s="66">
        <v>100</v>
      </c>
      <c r="Y155" s="66">
        <v>2.0920000000000001</v>
      </c>
      <c r="Z155" s="66">
        <v>96.774000000000001</v>
      </c>
      <c r="AA155" s="66">
        <v>0.67400000000000004</v>
      </c>
      <c r="AB155" s="66">
        <v>100</v>
      </c>
      <c r="AC155" s="66">
        <v>0.29399999999999998</v>
      </c>
      <c r="AD155" s="66">
        <v>96.774000000000001</v>
      </c>
      <c r="AE155" s="66">
        <v>0.187</v>
      </c>
      <c r="AF155" s="66">
        <v>93.332999999999998</v>
      </c>
      <c r="AG155" s="66">
        <v>0.17100000000000001</v>
      </c>
      <c r="AH155" s="66">
        <v>93.548000000000002</v>
      </c>
      <c r="AI155" s="66">
        <v>0.158</v>
      </c>
      <c r="AJ155" s="66">
        <v>100</v>
      </c>
      <c r="AK155" s="66">
        <v>0.35099999999999998</v>
      </c>
      <c r="AL155" s="66">
        <v>100</v>
      </c>
      <c r="AM155" s="66">
        <v>0.41599999999999998</v>
      </c>
      <c r="AN155" s="66">
        <v>100</v>
      </c>
      <c r="AO155" s="66">
        <v>0.77400000000000002</v>
      </c>
      <c r="AP155" s="66">
        <v>90</v>
      </c>
      <c r="AQ155" s="66">
        <v>0.88400000000000001</v>
      </c>
      <c r="AR155" s="66">
        <v>100</v>
      </c>
      <c r="AS155" s="66">
        <f t="shared" si="29"/>
        <v>2003</v>
      </c>
      <c r="AT155" s="66">
        <f t="shared" si="30"/>
        <v>1.2583403736356575</v>
      </c>
      <c r="AU155" s="66">
        <f t="shared" si="31"/>
        <v>0.54892648868346117</v>
      </c>
      <c r="AV155" s="66">
        <f t="shared" si="32"/>
        <v>0.66258620689655168</v>
      </c>
      <c r="AW155" s="66">
        <f t="shared" si="33"/>
        <v>1.6738904710643576</v>
      </c>
      <c r="AX155" s="66"/>
    </row>
    <row r="156" spans="17:50" x14ac:dyDescent="0.25">
      <c r="Q156" s="66" t="s">
        <v>72</v>
      </c>
      <c r="R156" s="66" t="s">
        <v>140</v>
      </c>
      <c r="S156" s="66" t="s">
        <v>181</v>
      </c>
      <c r="T156" s="66">
        <v>2004</v>
      </c>
      <c r="U156" s="66">
        <v>1.3740000000000001</v>
      </c>
      <c r="V156" s="66">
        <v>96.774000000000001</v>
      </c>
      <c r="W156" s="66">
        <v>0.86299999999999999</v>
      </c>
      <c r="X156" s="66">
        <v>100</v>
      </c>
      <c r="Y156" s="66">
        <v>0.873</v>
      </c>
      <c r="Z156" s="66">
        <v>100</v>
      </c>
      <c r="AA156" s="66">
        <v>0.41699999999999998</v>
      </c>
      <c r="AB156" s="66">
        <v>96.667000000000002</v>
      </c>
      <c r="AC156" s="66">
        <v>0.23699999999999999</v>
      </c>
      <c r="AD156" s="66">
        <v>96.774000000000001</v>
      </c>
      <c r="AE156" s="66">
        <v>0.14499999999999999</v>
      </c>
      <c r="AF156" s="66">
        <v>100</v>
      </c>
      <c r="AG156" s="66">
        <v>0.16200000000000001</v>
      </c>
      <c r="AH156" s="66">
        <v>100</v>
      </c>
      <c r="AI156" s="66">
        <v>0.13900000000000001</v>
      </c>
      <c r="AJ156" s="66">
        <v>100</v>
      </c>
      <c r="AK156" s="66">
        <v>0.29599999999999999</v>
      </c>
      <c r="AL156" s="66">
        <v>100</v>
      </c>
      <c r="AM156" s="66">
        <v>0.56200000000000006</v>
      </c>
      <c r="AN156" s="66">
        <v>100</v>
      </c>
      <c r="AO156" s="66">
        <v>0.627</v>
      </c>
      <c r="AP156" s="66">
        <v>63.332999999999998</v>
      </c>
      <c r="AQ156" s="66">
        <v>1.0049999999999999</v>
      </c>
      <c r="AR156" s="66">
        <v>64.516000000000005</v>
      </c>
      <c r="AS156" s="66">
        <f t="shared" si="29"/>
        <v>2004</v>
      </c>
      <c r="AT156" s="66">
        <f t="shared" si="30"/>
        <v>0.81215561220143062</v>
      </c>
      <c r="AU156" s="66">
        <f t="shared" si="31"/>
        <v>0.375</v>
      </c>
      <c r="AV156" s="66">
        <f t="shared" si="32"/>
        <v>0.5966960578431113</v>
      </c>
      <c r="AW156" s="66">
        <f t="shared" si="33"/>
        <v>1.2795306900378889</v>
      </c>
      <c r="AX156" s="66"/>
    </row>
    <row r="157" spans="17:50" x14ac:dyDescent="0.25">
      <c r="Q157" s="66" t="s">
        <v>72</v>
      </c>
      <c r="R157" s="66" t="s">
        <v>140</v>
      </c>
      <c r="S157" s="66" t="s">
        <v>181</v>
      </c>
      <c r="T157" s="66">
        <v>2005</v>
      </c>
      <c r="U157" s="66">
        <v>0.77400000000000002</v>
      </c>
      <c r="V157" s="66">
        <v>100</v>
      </c>
      <c r="W157" s="66">
        <v>1.2609999999999999</v>
      </c>
      <c r="X157" s="66">
        <v>100</v>
      </c>
      <c r="Y157" s="66">
        <v>0.87</v>
      </c>
      <c r="Z157" s="66">
        <v>96.774000000000001</v>
      </c>
      <c r="AA157" s="66">
        <v>0.73099999999999998</v>
      </c>
      <c r="AB157" s="66">
        <v>100</v>
      </c>
      <c r="AC157" s="66">
        <v>0.245</v>
      </c>
      <c r="AD157" s="66">
        <v>96.774000000000001</v>
      </c>
      <c r="AE157" s="66">
        <v>0.2</v>
      </c>
      <c r="AF157" s="66">
        <v>96.667000000000002</v>
      </c>
      <c r="AG157" s="66">
        <v>0.155</v>
      </c>
      <c r="AH157" s="66">
        <v>93.548000000000002</v>
      </c>
      <c r="AI157" s="66">
        <v>0.253</v>
      </c>
      <c r="AJ157" s="66">
        <v>100</v>
      </c>
      <c r="AK157" s="66">
        <v>0.29399999999999998</v>
      </c>
      <c r="AL157" s="66">
        <v>100</v>
      </c>
      <c r="AM157" s="66">
        <v>0.66800000000000004</v>
      </c>
      <c r="AN157" s="66">
        <v>100</v>
      </c>
      <c r="AO157" s="66">
        <v>1.7569999999999999</v>
      </c>
      <c r="AP157" s="66">
        <v>96.667000000000002</v>
      </c>
      <c r="AQ157" s="66">
        <v>1.133</v>
      </c>
      <c r="AR157" s="66">
        <v>100</v>
      </c>
      <c r="AS157" s="66">
        <f t="shared" si="29"/>
        <v>2005</v>
      </c>
      <c r="AT157" s="66">
        <f t="shared" si="30"/>
        <v>0.92361546322918231</v>
      </c>
      <c r="AU157" s="66">
        <f t="shared" si="31"/>
        <v>0.45932614441017861</v>
      </c>
      <c r="AV157" s="66">
        <f t="shared" si="32"/>
        <v>1.0834392028773001</v>
      </c>
      <c r="AW157" s="66">
        <f t="shared" si="33"/>
        <v>1.2806666666666668</v>
      </c>
      <c r="AX157" s="66"/>
    </row>
    <row r="158" spans="17:50" x14ac:dyDescent="0.25">
      <c r="Q158" s="66" t="s">
        <v>72</v>
      </c>
      <c r="R158" s="66" t="s">
        <v>140</v>
      </c>
      <c r="S158" s="66" t="s">
        <v>181</v>
      </c>
      <c r="T158" s="66">
        <v>2006</v>
      </c>
      <c r="U158" s="66">
        <v>1.712</v>
      </c>
      <c r="V158" s="66">
        <v>96.774000000000001</v>
      </c>
      <c r="W158" s="66">
        <v>1.446</v>
      </c>
      <c r="X158" s="66">
        <v>100</v>
      </c>
      <c r="Y158" s="66">
        <v>1.1910000000000001</v>
      </c>
      <c r="Z158" s="66">
        <v>100</v>
      </c>
      <c r="AA158" s="66">
        <v>0.82599999999999996</v>
      </c>
      <c r="AB158" s="66">
        <v>60</v>
      </c>
      <c r="AC158" s="66">
        <v>1.1379999999999999</v>
      </c>
      <c r="AD158" s="66">
        <v>67.742000000000004</v>
      </c>
      <c r="AE158" s="66">
        <v>0.14399999999999999</v>
      </c>
      <c r="AF158" s="66">
        <v>100</v>
      </c>
      <c r="AG158" s="66">
        <v>9.0999999999999998E-2</v>
      </c>
      <c r="AH158" s="66">
        <v>96.774000000000001</v>
      </c>
      <c r="AI158" s="66">
        <v>8.5000000000000006E-2</v>
      </c>
      <c r="AJ158" s="66">
        <v>93.548000000000002</v>
      </c>
      <c r="AK158" s="66">
        <v>0.214</v>
      </c>
      <c r="AL158" s="66">
        <v>56.667000000000002</v>
      </c>
      <c r="AM158" s="66">
        <v>0.34</v>
      </c>
      <c r="AN158" s="66">
        <v>93.548000000000002</v>
      </c>
      <c r="AO158" s="66">
        <v>0.68200000000000005</v>
      </c>
      <c r="AP158" s="66">
        <v>100</v>
      </c>
      <c r="AQ158" s="66">
        <v>0.76800000000000002</v>
      </c>
      <c r="AR158" s="66">
        <v>100</v>
      </c>
      <c r="AS158" s="66">
        <f t="shared" si="29"/>
        <v>2006</v>
      </c>
      <c r="AT158" s="66">
        <f t="shared" si="30"/>
        <v>1.2908527105233114</v>
      </c>
      <c r="AU158" s="66">
        <f t="shared" si="31"/>
        <v>0.28504450920012953</v>
      </c>
      <c r="AV158" s="66">
        <f t="shared" si="32"/>
        <v>0.5949818396179285</v>
      </c>
      <c r="AW158" s="66">
        <f t="shared" si="33"/>
        <v>1.5167605922351688</v>
      </c>
      <c r="AX158" s="66"/>
    </row>
    <row r="159" spans="17:50" x14ac:dyDescent="0.25">
      <c r="Q159" s="66" t="s">
        <v>72</v>
      </c>
      <c r="R159" s="66" t="s">
        <v>140</v>
      </c>
      <c r="S159" s="66" t="s">
        <v>181</v>
      </c>
      <c r="T159" s="66">
        <v>2007</v>
      </c>
      <c r="U159" s="66">
        <v>0.38600000000000001</v>
      </c>
      <c r="V159" s="66">
        <v>100</v>
      </c>
      <c r="W159" s="66">
        <v>0.47199999999999998</v>
      </c>
      <c r="X159" s="66">
        <v>100</v>
      </c>
      <c r="Y159" s="66">
        <v>0.44</v>
      </c>
      <c r="Z159" s="66">
        <v>96.774000000000001</v>
      </c>
      <c r="AA159" s="66">
        <v>0.30599999999999999</v>
      </c>
      <c r="AB159" s="66">
        <v>96.667000000000002</v>
      </c>
      <c r="AC159" s="66">
        <v>0.14499999999999999</v>
      </c>
      <c r="AD159" s="66">
        <v>100</v>
      </c>
      <c r="AE159" s="66">
        <v>7.0999999999999994E-2</v>
      </c>
      <c r="AF159" s="66">
        <v>100</v>
      </c>
      <c r="AG159" s="66">
        <v>8.2000000000000003E-2</v>
      </c>
      <c r="AH159" s="66">
        <v>100</v>
      </c>
      <c r="AI159" s="66">
        <v>0.217</v>
      </c>
      <c r="AJ159" s="66">
        <v>70.968000000000004</v>
      </c>
      <c r="AK159" s="66">
        <v>0.30499999999999999</v>
      </c>
      <c r="AL159" s="66">
        <v>100</v>
      </c>
      <c r="AM159" s="66">
        <v>0.63500000000000001</v>
      </c>
      <c r="AN159" s="66">
        <v>100</v>
      </c>
      <c r="AO159" s="66">
        <v>0.68</v>
      </c>
      <c r="AP159" s="66">
        <v>100</v>
      </c>
      <c r="AQ159" s="66">
        <v>0.90800000000000003</v>
      </c>
      <c r="AR159" s="66">
        <v>96.774000000000001</v>
      </c>
      <c r="AS159" s="66">
        <f t="shared" si="29"/>
        <v>2007</v>
      </c>
      <c r="AT159" s="66">
        <f t="shared" si="30"/>
        <v>0.50580097191598983</v>
      </c>
      <c r="AU159" s="66">
        <f t="shared" si="31"/>
        <v>0.31200014761890704</v>
      </c>
      <c r="AV159" s="66">
        <f t="shared" si="32"/>
        <v>0.72600000000000009</v>
      </c>
      <c r="AW159" s="66">
        <f t="shared" si="33"/>
        <v>0.79284747316139559</v>
      </c>
      <c r="AX159" s="66"/>
    </row>
    <row r="160" spans="17:50" x14ac:dyDescent="0.25">
      <c r="Q160" s="66" t="s">
        <v>72</v>
      </c>
      <c r="R160" s="66" t="s">
        <v>140</v>
      </c>
      <c r="S160" s="66" t="s">
        <v>181</v>
      </c>
      <c r="T160" s="66">
        <v>2008</v>
      </c>
      <c r="U160" s="66">
        <v>1.143</v>
      </c>
      <c r="V160" s="66">
        <v>100</v>
      </c>
      <c r="W160" s="66">
        <v>1.375</v>
      </c>
      <c r="X160" s="66">
        <v>100</v>
      </c>
      <c r="Y160" s="66">
        <v>0.65400000000000003</v>
      </c>
      <c r="Z160" s="66">
        <v>100</v>
      </c>
      <c r="AA160" s="66">
        <v>0.46500000000000002</v>
      </c>
      <c r="AB160" s="66">
        <v>100</v>
      </c>
      <c r="AC160" s="66">
        <v>0.27300000000000002</v>
      </c>
      <c r="AD160" s="66">
        <v>100</v>
      </c>
      <c r="AE160" s="66">
        <v>0.14199999999999999</v>
      </c>
      <c r="AF160" s="66">
        <v>100</v>
      </c>
      <c r="AG160" s="66">
        <v>0.189</v>
      </c>
      <c r="AH160" s="66">
        <v>100</v>
      </c>
      <c r="AI160" s="66">
        <v>0.13</v>
      </c>
      <c r="AJ160" s="66">
        <v>100</v>
      </c>
      <c r="AK160" s="66">
        <v>0.192</v>
      </c>
      <c r="AL160" s="66">
        <v>96.667000000000002</v>
      </c>
      <c r="AM160" s="66">
        <v>0.68700000000000006</v>
      </c>
      <c r="AN160" s="66">
        <v>96.774000000000001</v>
      </c>
      <c r="AO160" s="66">
        <v>0.75600000000000001</v>
      </c>
      <c r="AP160" s="66">
        <v>100</v>
      </c>
      <c r="AQ160" s="66">
        <v>0.35699999999999998</v>
      </c>
      <c r="AR160" s="66">
        <v>100</v>
      </c>
      <c r="AS160" s="66">
        <f t="shared" si="29"/>
        <v>2008</v>
      </c>
      <c r="AT160" s="66">
        <f t="shared" si="30"/>
        <v>0.81499999999999995</v>
      </c>
      <c r="AU160" s="66">
        <f t="shared" si="31"/>
        <v>0.49666666666666665</v>
      </c>
      <c r="AV160" s="66">
        <f t="shared" si="32"/>
        <v>0.81897809440398572</v>
      </c>
      <c r="AW160" s="66">
        <f t="shared" si="33"/>
        <v>1.22</v>
      </c>
      <c r="AX160" s="66"/>
    </row>
    <row r="161" spans="17:50" x14ac:dyDescent="0.25">
      <c r="Q161" s="66" t="s">
        <v>72</v>
      </c>
      <c r="R161" s="66" t="s">
        <v>140</v>
      </c>
      <c r="S161" s="66" t="s">
        <v>181</v>
      </c>
      <c r="T161" s="66">
        <v>2009</v>
      </c>
      <c r="U161" s="66">
        <v>1.462</v>
      </c>
      <c r="V161" s="66">
        <v>100</v>
      </c>
      <c r="W161" s="66">
        <v>0.80700000000000005</v>
      </c>
      <c r="X161" s="66">
        <v>100</v>
      </c>
      <c r="Y161" s="66">
        <v>0.65600000000000003</v>
      </c>
      <c r="Z161" s="66">
        <v>100</v>
      </c>
      <c r="AA161" s="66">
        <v>0.41599999999999998</v>
      </c>
      <c r="AB161" s="66">
        <v>100</v>
      </c>
      <c r="AC161" s="66">
        <v>0.22600000000000001</v>
      </c>
      <c r="AD161" s="66">
        <v>100</v>
      </c>
      <c r="AE161" s="66">
        <v>0.22900000000000001</v>
      </c>
      <c r="AF161" s="66">
        <v>93.332999999999998</v>
      </c>
      <c r="AG161" s="66">
        <v>0.16</v>
      </c>
      <c r="AH161" s="66">
        <v>100</v>
      </c>
      <c r="AI161" s="66">
        <v>0.17199999999999999</v>
      </c>
      <c r="AJ161" s="66">
        <v>100</v>
      </c>
      <c r="AK161" s="66">
        <v>0.28299999999999997</v>
      </c>
      <c r="AL161" s="66">
        <v>100</v>
      </c>
      <c r="AM161" s="66">
        <v>0.57499999999999996</v>
      </c>
      <c r="AN161" s="66">
        <v>100</v>
      </c>
      <c r="AO161" s="66">
        <v>0.64500000000000002</v>
      </c>
      <c r="AP161" s="66">
        <v>100</v>
      </c>
      <c r="AQ161" s="66">
        <v>0.96</v>
      </c>
      <c r="AR161" s="66">
        <v>100</v>
      </c>
      <c r="AS161" s="66">
        <f t="shared" si="29"/>
        <v>2009</v>
      </c>
      <c r="AT161" s="66">
        <f t="shared" si="30"/>
        <v>0.73266666666666669</v>
      </c>
      <c r="AU161" s="66">
        <f t="shared" si="31"/>
        <v>0.48309082851230517</v>
      </c>
      <c r="AV161" s="66">
        <f t="shared" si="32"/>
        <v>0.69133333333333336</v>
      </c>
      <c r="AW161" s="66">
        <f t="shared" si="33"/>
        <v>1.4079999999999999</v>
      </c>
      <c r="AX161" s="66"/>
    </row>
    <row r="162" spans="17:50" x14ac:dyDescent="0.25">
      <c r="Q162" s="66" t="s">
        <v>72</v>
      </c>
      <c r="R162" s="66" t="s">
        <v>140</v>
      </c>
      <c r="S162" s="66" t="s">
        <v>181</v>
      </c>
      <c r="T162" s="66">
        <v>2010</v>
      </c>
      <c r="U162" s="66">
        <v>1.1830000000000001</v>
      </c>
      <c r="V162" s="66">
        <v>87.096999999999994</v>
      </c>
      <c r="W162" s="66">
        <v>1.07</v>
      </c>
      <c r="X162" s="66">
        <v>96.429000000000002</v>
      </c>
      <c r="Y162" s="66">
        <v>0.61</v>
      </c>
      <c r="Z162" s="66">
        <v>100</v>
      </c>
      <c r="AA162" s="66">
        <v>0.34</v>
      </c>
      <c r="AB162" s="66">
        <v>100</v>
      </c>
      <c r="AC162" s="66">
        <v>0.184</v>
      </c>
      <c r="AD162" s="66">
        <v>100</v>
      </c>
      <c r="AE162" s="66">
        <v>7.0000000000000007E-2</v>
      </c>
      <c r="AF162" s="66">
        <v>100</v>
      </c>
      <c r="AG162" s="66">
        <v>0.13800000000000001</v>
      </c>
      <c r="AH162" s="66">
        <v>96.774000000000001</v>
      </c>
      <c r="AI162" s="66">
        <v>9.8000000000000004E-2</v>
      </c>
      <c r="AJ162" s="66">
        <v>100</v>
      </c>
      <c r="AK162" s="66">
        <v>0.16</v>
      </c>
      <c r="AL162" s="66">
        <v>100</v>
      </c>
      <c r="AM162" s="66">
        <v>0.505</v>
      </c>
      <c r="AN162" s="66">
        <v>100</v>
      </c>
      <c r="AO162" s="66">
        <v>0.73699999999999999</v>
      </c>
      <c r="AP162" s="66">
        <v>100</v>
      </c>
      <c r="AQ162" s="66">
        <v>0.36499999999999999</v>
      </c>
      <c r="AR162" s="66">
        <v>100</v>
      </c>
      <c r="AS162" s="66">
        <f t="shared" si="29"/>
        <v>2010</v>
      </c>
      <c r="AT162" s="66">
        <f t="shared" si="30"/>
        <v>0.64700000000000002</v>
      </c>
      <c r="AU162" s="66">
        <f t="shared" si="31"/>
        <v>0.81368439957678229</v>
      </c>
      <c r="AV162" s="66">
        <f t="shared" si="32"/>
        <v>0.63966666666666661</v>
      </c>
      <c r="AW162" s="66">
        <f t="shared" si="33"/>
        <v>1.0600332632633338</v>
      </c>
      <c r="AX162" s="66"/>
    </row>
    <row r="163" spans="17:50" x14ac:dyDescent="0.25">
      <c r="Q163" s="66" t="s">
        <v>72</v>
      </c>
      <c r="R163" s="66" t="s">
        <v>140</v>
      </c>
      <c r="S163" s="66" t="s">
        <v>181</v>
      </c>
      <c r="T163" s="66">
        <v>2011</v>
      </c>
      <c r="U163" s="66">
        <v>0.85699999999999998</v>
      </c>
      <c r="V163" s="66">
        <v>100</v>
      </c>
      <c r="W163" s="66">
        <v>1.2150000000000001</v>
      </c>
      <c r="X163" s="66">
        <v>100</v>
      </c>
      <c r="Y163" s="66">
        <v>0.88500000000000001</v>
      </c>
      <c r="Z163" s="66">
        <v>100</v>
      </c>
      <c r="AA163" s="66">
        <v>0.30099999999999999</v>
      </c>
      <c r="AB163" s="66">
        <v>100</v>
      </c>
      <c r="AC163" s="66">
        <v>0.19</v>
      </c>
      <c r="AD163" s="66">
        <v>80.644999999999996</v>
      </c>
      <c r="AE163" s="66">
        <v>0.124</v>
      </c>
      <c r="AF163" s="66">
        <v>100</v>
      </c>
      <c r="AG163" s="66">
        <v>9.2999999999999999E-2</v>
      </c>
      <c r="AH163" s="66">
        <v>100</v>
      </c>
      <c r="AI163" s="66">
        <v>0.123</v>
      </c>
      <c r="AJ163" s="66">
        <v>100</v>
      </c>
      <c r="AK163" s="66">
        <v>0.22500000000000001</v>
      </c>
      <c r="AL163" s="66">
        <v>100</v>
      </c>
      <c r="AM163" s="66">
        <v>0.65900000000000003</v>
      </c>
      <c r="AN163" s="66">
        <v>96.774000000000001</v>
      </c>
      <c r="AO163" s="66">
        <v>1.244</v>
      </c>
      <c r="AP163" s="66">
        <v>90</v>
      </c>
      <c r="AQ163" s="66">
        <v>0.88500000000000001</v>
      </c>
      <c r="AR163" s="66">
        <v>100</v>
      </c>
      <c r="AS163" s="66">
        <f t="shared" si="29"/>
        <v>2011</v>
      </c>
      <c r="AT163" s="66">
        <f t="shared" si="30"/>
        <v>0.8245173617915873</v>
      </c>
      <c r="AU163" s="66">
        <f t="shared" si="31"/>
        <v>0.54033333333333333</v>
      </c>
      <c r="AV163" s="66">
        <f t="shared" si="32"/>
        <v>0.94844545879333564</v>
      </c>
      <c r="AW163" s="66">
        <f t="shared" si="33"/>
        <v>1.19</v>
      </c>
      <c r="AX163" s="66"/>
    </row>
    <row r="164" spans="17:50" x14ac:dyDescent="0.25">
      <c r="Q164" s="66" t="s">
        <v>72</v>
      </c>
      <c r="R164" s="66" t="s">
        <v>140</v>
      </c>
      <c r="S164" s="66" t="s">
        <v>181</v>
      </c>
      <c r="T164" s="66">
        <v>2012</v>
      </c>
      <c r="U164" s="66">
        <v>0.89200000000000002</v>
      </c>
      <c r="V164" s="66">
        <v>80.644999999999996</v>
      </c>
      <c r="W164" s="66">
        <v>1.702</v>
      </c>
      <c r="X164" s="66">
        <v>79.31</v>
      </c>
      <c r="Y164" s="66">
        <v>0.76</v>
      </c>
      <c r="Z164" s="66">
        <v>93.548000000000002</v>
      </c>
      <c r="AA164" s="66">
        <v>0.39100000000000001</v>
      </c>
      <c r="AB164" s="66">
        <v>100</v>
      </c>
      <c r="AC164" s="66">
        <v>0.20899999999999999</v>
      </c>
      <c r="AD164" s="66">
        <v>100</v>
      </c>
      <c r="AE164" s="66">
        <v>0.128</v>
      </c>
      <c r="AF164" s="66">
        <v>100</v>
      </c>
      <c r="AG164" s="66">
        <v>0.111</v>
      </c>
      <c r="AH164" s="66">
        <v>100</v>
      </c>
      <c r="AI164" s="66">
        <v>0.151</v>
      </c>
      <c r="AJ164" s="66">
        <v>100</v>
      </c>
      <c r="AK164" s="66">
        <v>0.251</v>
      </c>
      <c r="AL164" s="66">
        <v>100</v>
      </c>
      <c r="AM164" s="66">
        <v>0.498</v>
      </c>
      <c r="AN164" s="66">
        <v>100</v>
      </c>
      <c r="AO164" s="66">
        <v>0.61499999999999999</v>
      </c>
      <c r="AP164" s="66">
        <v>100</v>
      </c>
      <c r="AQ164" s="66">
        <v>0.77300000000000002</v>
      </c>
      <c r="AR164" s="66">
        <v>100</v>
      </c>
      <c r="AS164" s="66">
        <f t="shared" si="29"/>
        <v>2012</v>
      </c>
      <c r="AT164" s="66">
        <f t="shared" si="30"/>
        <v>0.704636952048728</v>
      </c>
      <c r="AU164" s="66">
        <f t="shared" si="31"/>
        <v>0.42166666666666669</v>
      </c>
      <c r="AV164" s="66">
        <f t="shared" si="32"/>
        <v>0.69166666666666665</v>
      </c>
      <c r="AW164" s="66">
        <f t="shared" si="33"/>
        <v>1.313726144909696</v>
      </c>
      <c r="AX164" s="66"/>
    </row>
    <row r="165" spans="17:50" x14ac:dyDescent="0.25">
      <c r="Q165" s="66" t="s">
        <v>72</v>
      </c>
      <c r="R165" s="66" t="s">
        <v>182</v>
      </c>
      <c r="S165" s="66" t="s">
        <v>155</v>
      </c>
      <c r="T165" s="66">
        <v>1990</v>
      </c>
      <c r="U165" s="66">
        <v>0.97499999999999998</v>
      </c>
      <c r="V165" s="66">
        <v>45.161000000000001</v>
      </c>
      <c r="W165" s="66">
        <v>0.61</v>
      </c>
      <c r="X165" s="66">
        <v>46.429000000000002</v>
      </c>
      <c r="Y165" s="66">
        <v>0.47099999999999997</v>
      </c>
      <c r="Z165" s="66">
        <v>45.161000000000001</v>
      </c>
      <c r="AA165" s="66">
        <v>0.28499999999999998</v>
      </c>
      <c r="AB165" s="66">
        <v>50</v>
      </c>
      <c r="AC165" s="66">
        <v>0.16400000000000001</v>
      </c>
      <c r="AD165" s="66">
        <v>45.161000000000001</v>
      </c>
      <c r="AE165" s="66">
        <v>0.309</v>
      </c>
      <c r="AF165" s="66">
        <v>46.667000000000002</v>
      </c>
      <c r="AG165" s="66">
        <v>0.218</v>
      </c>
      <c r="AH165" s="66">
        <v>45.161000000000001</v>
      </c>
      <c r="AI165" s="66">
        <v>0.24399999999999999</v>
      </c>
      <c r="AJ165" s="66">
        <v>45.161000000000001</v>
      </c>
      <c r="AK165" s="66">
        <v>-9999.99</v>
      </c>
      <c r="AL165" s="66">
        <v>0</v>
      </c>
      <c r="AM165" s="66">
        <v>0.70299999999999996</v>
      </c>
      <c r="AN165" s="66">
        <v>35.484000000000002</v>
      </c>
      <c r="AO165" s="66">
        <v>0.83399999999999996</v>
      </c>
      <c r="AP165" s="66">
        <v>50</v>
      </c>
      <c r="AQ165" s="66">
        <v>0.45</v>
      </c>
      <c r="AR165" s="66">
        <v>48.387</v>
      </c>
      <c r="AS165" s="66"/>
      <c r="AT165" s="66"/>
      <c r="AU165" s="66"/>
      <c r="AV165" s="66"/>
      <c r="AW165" s="66"/>
      <c r="AX165" s="66"/>
    </row>
    <row r="166" spans="17:50" x14ac:dyDescent="0.25">
      <c r="Q166" s="66" t="s">
        <v>72</v>
      </c>
      <c r="R166" s="66" t="s">
        <v>182</v>
      </c>
      <c r="S166" s="66" t="s">
        <v>155</v>
      </c>
      <c r="T166" s="66">
        <v>1991</v>
      </c>
      <c r="U166" s="66">
        <v>0.56100000000000005</v>
      </c>
      <c r="V166" s="66">
        <v>48.387</v>
      </c>
      <c r="W166" s="66">
        <v>0.50800000000000001</v>
      </c>
      <c r="X166" s="66">
        <v>50</v>
      </c>
      <c r="Y166" s="66">
        <v>0.375</v>
      </c>
      <c r="Z166" s="66">
        <v>48.387</v>
      </c>
      <c r="AA166" s="66">
        <v>0.53700000000000003</v>
      </c>
      <c r="AB166" s="66">
        <v>46.667000000000002</v>
      </c>
      <c r="AC166" s="66">
        <v>0.46400000000000002</v>
      </c>
      <c r="AD166" s="66">
        <v>45.161000000000001</v>
      </c>
      <c r="AE166" s="66">
        <v>0.43099999999999999</v>
      </c>
      <c r="AF166" s="66">
        <v>50</v>
      </c>
      <c r="AG166" s="66">
        <v>0.29599999999999999</v>
      </c>
      <c r="AH166" s="66">
        <v>45.161000000000001</v>
      </c>
      <c r="AI166" s="66">
        <v>0.28499999999999998</v>
      </c>
      <c r="AJ166" s="66">
        <v>48.387</v>
      </c>
      <c r="AK166" s="66">
        <v>0.23699999999999999</v>
      </c>
      <c r="AL166" s="66">
        <v>50</v>
      </c>
      <c r="AM166" s="66">
        <v>0.26100000000000001</v>
      </c>
      <c r="AN166" s="66">
        <v>51.613</v>
      </c>
      <c r="AO166" s="66">
        <v>7.3999999999999996E-2</v>
      </c>
      <c r="AP166" s="66">
        <v>46.667000000000002</v>
      </c>
      <c r="AQ166" s="66">
        <v>0.13700000000000001</v>
      </c>
      <c r="AR166" s="66">
        <v>41.935000000000002</v>
      </c>
      <c r="AS166" s="66"/>
      <c r="AT166" s="66"/>
      <c r="AU166" s="66"/>
      <c r="AV166" s="66"/>
      <c r="AW166" s="66"/>
      <c r="AX166" s="66"/>
    </row>
    <row r="167" spans="17:50" x14ac:dyDescent="0.25">
      <c r="Q167" s="66" t="s">
        <v>72</v>
      </c>
      <c r="R167" s="66" t="s">
        <v>182</v>
      </c>
      <c r="S167" s="66" t="s">
        <v>155</v>
      </c>
      <c r="T167" s="66">
        <v>1992</v>
      </c>
      <c r="U167" s="66">
        <v>0.52600000000000002</v>
      </c>
      <c r="V167" s="66">
        <v>51.613</v>
      </c>
      <c r="W167" s="66">
        <v>0.51800000000000002</v>
      </c>
      <c r="X167" s="66">
        <v>48.276000000000003</v>
      </c>
      <c r="Y167" s="66">
        <v>0.58899999999999997</v>
      </c>
      <c r="Z167" s="66">
        <v>35.484000000000002</v>
      </c>
      <c r="AA167" s="66">
        <v>0.41699999999999998</v>
      </c>
      <c r="AB167" s="66">
        <v>43.332999999999998</v>
      </c>
      <c r="AC167" s="66">
        <v>0.45400000000000001</v>
      </c>
      <c r="AD167" s="66">
        <v>48.387</v>
      </c>
      <c r="AE167" s="66">
        <v>0.27100000000000002</v>
      </c>
      <c r="AF167" s="66">
        <v>50</v>
      </c>
      <c r="AG167" s="66">
        <v>0.33500000000000002</v>
      </c>
      <c r="AH167" s="66">
        <v>41.935000000000002</v>
      </c>
      <c r="AI167" s="66">
        <v>0.36199999999999999</v>
      </c>
      <c r="AJ167" s="66">
        <v>45.161000000000001</v>
      </c>
      <c r="AK167" s="66">
        <v>0.307</v>
      </c>
      <c r="AL167" s="66">
        <v>50</v>
      </c>
      <c r="AM167" s="66">
        <v>0.48099999999999998</v>
      </c>
      <c r="AN167" s="66">
        <v>51.613</v>
      </c>
      <c r="AO167" s="66">
        <v>0.44800000000000001</v>
      </c>
      <c r="AP167" s="66">
        <v>50</v>
      </c>
      <c r="AQ167" s="66">
        <v>0.626</v>
      </c>
      <c r="AR167" s="66">
        <v>38.71</v>
      </c>
      <c r="AS167" s="66"/>
      <c r="AT167" s="66"/>
      <c r="AU167" s="66"/>
      <c r="AV167" s="66"/>
      <c r="AW167" s="66"/>
      <c r="AX167" s="66"/>
    </row>
    <row r="168" spans="17:50" x14ac:dyDescent="0.25">
      <c r="Q168" s="66" t="s">
        <v>72</v>
      </c>
      <c r="R168" s="66" t="s">
        <v>182</v>
      </c>
      <c r="S168" s="66" t="s">
        <v>155</v>
      </c>
      <c r="T168" s="66">
        <v>1993</v>
      </c>
      <c r="U168" s="66">
        <v>0.86599999999999999</v>
      </c>
      <c r="V168" s="66">
        <v>51.613</v>
      </c>
      <c r="W168" s="66">
        <v>1.49</v>
      </c>
      <c r="X168" s="66">
        <v>50</v>
      </c>
      <c r="Y168" s="66">
        <v>1.1299999999999999</v>
      </c>
      <c r="Z168" s="66">
        <v>54.838999999999999</v>
      </c>
      <c r="AA168" s="66">
        <v>0.66600000000000004</v>
      </c>
      <c r="AB168" s="66">
        <v>46.667000000000002</v>
      </c>
      <c r="AC168" s="66">
        <v>0.44500000000000001</v>
      </c>
      <c r="AD168" s="66">
        <v>51.613</v>
      </c>
      <c r="AE168" s="66">
        <v>0.40600000000000003</v>
      </c>
      <c r="AF168" s="66">
        <v>46.667000000000002</v>
      </c>
      <c r="AG168" s="66">
        <v>0.46700000000000003</v>
      </c>
      <c r="AH168" s="66">
        <v>48.387</v>
      </c>
      <c r="AI168" s="66">
        <v>0.215</v>
      </c>
      <c r="AJ168" s="66">
        <v>48.387</v>
      </c>
      <c r="AK168" s="66">
        <v>0.316</v>
      </c>
      <c r="AL168" s="66">
        <v>46.667000000000002</v>
      </c>
      <c r="AM168" s="66">
        <v>0.38800000000000001</v>
      </c>
      <c r="AN168" s="66">
        <v>35.484000000000002</v>
      </c>
      <c r="AO168" s="66">
        <v>0.747</v>
      </c>
      <c r="AP168" s="66">
        <v>50</v>
      </c>
      <c r="AQ168" s="66">
        <v>0.84199999999999997</v>
      </c>
      <c r="AR168" s="66">
        <v>41.935000000000002</v>
      </c>
      <c r="AS168" s="66"/>
      <c r="AT168" s="66"/>
      <c r="AU168" s="66"/>
      <c r="AV168" s="66"/>
      <c r="AW168" s="66"/>
      <c r="AX168" s="66"/>
    </row>
    <row r="169" spans="17:50" x14ac:dyDescent="0.25">
      <c r="Q169" s="66" t="s">
        <v>72</v>
      </c>
      <c r="R169" s="66" t="s">
        <v>182</v>
      </c>
      <c r="S169" s="66" t="s">
        <v>155</v>
      </c>
      <c r="T169" s="66">
        <v>1994</v>
      </c>
      <c r="U169" s="66">
        <v>0.79400000000000004</v>
      </c>
      <c r="V169" s="66">
        <v>48.387</v>
      </c>
      <c r="W169" s="66">
        <v>1.0169999999999999</v>
      </c>
      <c r="X169" s="66">
        <v>50</v>
      </c>
      <c r="Y169" s="66">
        <v>0.57899999999999996</v>
      </c>
      <c r="Z169" s="66">
        <v>51.613</v>
      </c>
      <c r="AA169" s="66">
        <v>0.42399999999999999</v>
      </c>
      <c r="AB169" s="66">
        <v>46.667000000000002</v>
      </c>
      <c r="AC169" s="66">
        <v>0.36699999999999999</v>
      </c>
      <c r="AD169" s="66">
        <v>48.387</v>
      </c>
      <c r="AE169" s="66">
        <v>0.54100000000000004</v>
      </c>
      <c r="AF169" s="66">
        <v>50</v>
      </c>
      <c r="AG169" s="66">
        <v>0.439</v>
      </c>
      <c r="AH169" s="66">
        <v>48.387</v>
      </c>
      <c r="AI169" s="66">
        <v>0.47199999999999998</v>
      </c>
      <c r="AJ169" s="66">
        <v>51.613</v>
      </c>
      <c r="AK169" s="66">
        <v>0.50900000000000001</v>
      </c>
      <c r="AL169" s="66">
        <v>50</v>
      </c>
      <c r="AM169" s="66">
        <v>0.74399999999999999</v>
      </c>
      <c r="AN169" s="66">
        <v>48.387</v>
      </c>
      <c r="AO169" s="66">
        <v>1.244</v>
      </c>
      <c r="AP169" s="66">
        <v>50</v>
      </c>
      <c r="AQ169" s="66">
        <v>0.70099999999999996</v>
      </c>
      <c r="AR169" s="66">
        <v>48.387</v>
      </c>
      <c r="AS169" s="66"/>
      <c r="AT169" s="66"/>
      <c r="AU169" s="66"/>
      <c r="AV169" s="66"/>
      <c r="AW169" s="66"/>
      <c r="AX169" s="66"/>
    </row>
    <row r="170" spans="17:50" x14ac:dyDescent="0.25">
      <c r="Q170" s="66" t="s">
        <v>72</v>
      </c>
      <c r="R170" s="66" t="s">
        <v>182</v>
      </c>
      <c r="S170" s="66" t="s">
        <v>155</v>
      </c>
      <c r="T170" s="66">
        <v>1995</v>
      </c>
      <c r="U170" s="66">
        <v>0.64400000000000002</v>
      </c>
      <c r="V170" s="66">
        <v>48.387</v>
      </c>
      <c r="W170" s="66">
        <v>-9999.99</v>
      </c>
      <c r="X170" s="66">
        <v>0</v>
      </c>
      <c r="Y170" s="66">
        <v>0.52800000000000002</v>
      </c>
      <c r="Z170" s="66">
        <v>51.613</v>
      </c>
      <c r="AA170" s="66">
        <v>0.39100000000000001</v>
      </c>
      <c r="AB170" s="66">
        <v>50</v>
      </c>
      <c r="AC170" s="66">
        <v>0.34300000000000003</v>
      </c>
      <c r="AD170" s="66">
        <v>25.806000000000001</v>
      </c>
      <c r="AE170" s="66">
        <v>0.246</v>
      </c>
      <c r="AF170" s="66">
        <v>50</v>
      </c>
      <c r="AG170" s="66">
        <v>0.20899999999999999</v>
      </c>
      <c r="AH170" s="66">
        <v>54.838999999999999</v>
      </c>
      <c r="AI170" s="66">
        <v>0.28199999999999997</v>
      </c>
      <c r="AJ170" s="66">
        <v>58.064999999999998</v>
      </c>
      <c r="AK170" s="66">
        <v>-9999.99</v>
      </c>
      <c r="AL170" s="66">
        <v>0</v>
      </c>
      <c r="AM170" s="66">
        <v>-9999.99</v>
      </c>
      <c r="AN170" s="66">
        <v>0</v>
      </c>
      <c r="AO170" s="66">
        <v>-9999.99</v>
      </c>
      <c r="AP170" s="66">
        <v>0</v>
      </c>
      <c r="AQ170" s="66">
        <v>-9999.99</v>
      </c>
      <c r="AR170" s="66">
        <v>0</v>
      </c>
      <c r="AS170" s="66"/>
      <c r="AT170" s="66"/>
      <c r="AU170" s="66"/>
      <c r="AV170" s="66"/>
      <c r="AW170" s="66"/>
      <c r="AX170" s="66"/>
    </row>
    <row r="171" spans="17:50" x14ac:dyDescent="0.25">
      <c r="Q171" s="66" t="s">
        <v>72</v>
      </c>
      <c r="R171" s="66" t="s">
        <v>182</v>
      </c>
      <c r="S171" s="66" t="s">
        <v>155</v>
      </c>
      <c r="T171" s="66">
        <v>1996</v>
      </c>
      <c r="U171" s="66">
        <v>0.629</v>
      </c>
      <c r="V171" s="66">
        <v>45.161000000000001</v>
      </c>
      <c r="W171" s="66">
        <v>0.59599999999999997</v>
      </c>
      <c r="X171" s="66">
        <v>44.828000000000003</v>
      </c>
      <c r="Y171" s="66">
        <v>0.495</v>
      </c>
      <c r="Z171" s="66">
        <v>45.161000000000001</v>
      </c>
      <c r="AA171" s="66">
        <v>1.022</v>
      </c>
      <c r="AB171" s="66">
        <v>36.667000000000002</v>
      </c>
      <c r="AC171" s="66">
        <v>0.69899999999999995</v>
      </c>
      <c r="AD171" s="66">
        <v>41.935000000000002</v>
      </c>
      <c r="AE171" s="66">
        <v>0.78300000000000003</v>
      </c>
      <c r="AF171" s="66">
        <v>43.332999999999998</v>
      </c>
      <c r="AG171" s="66">
        <v>0.33</v>
      </c>
      <c r="AH171" s="66">
        <v>100</v>
      </c>
      <c r="AI171" s="66">
        <v>0.36399999999999999</v>
      </c>
      <c r="AJ171" s="66">
        <v>96.774000000000001</v>
      </c>
      <c r="AK171" s="66">
        <v>0.19700000000000001</v>
      </c>
      <c r="AL171" s="66">
        <v>90</v>
      </c>
      <c r="AM171" s="66">
        <v>0.25800000000000001</v>
      </c>
      <c r="AN171" s="66">
        <v>100</v>
      </c>
      <c r="AO171" s="66">
        <v>0.223</v>
      </c>
      <c r="AP171" s="66">
        <v>100</v>
      </c>
      <c r="AQ171" s="66">
        <v>0.314</v>
      </c>
      <c r="AR171" s="66">
        <v>93.548000000000002</v>
      </c>
      <c r="AS171" s="66"/>
      <c r="AT171" s="66"/>
      <c r="AU171" s="66"/>
      <c r="AV171" s="66"/>
      <c r="AW171" s="66"/>
      <c r="AX171" s="66"/>
    </row>
    <row r="172" spans="17:50" x14ac:dyDescent="0.25"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</row>
    <row r="173" spans="17:50" x14ac:dyDescent="0.25"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</row>
    <row r="174" spans="17:50" x14ac:dyDescent="0.25">
      <c r="Q174" s="66" t="s">
        <v>72</v>
      </c>
      <c r="R174" s="66" t="s">
        <v>182</v>
      </c>
      <c r="S174" s="66" t="s">
        <v>155</v>
      </c>
      <c r="T174" s="66">
        <v>1999</v>
      </c>
      <c r="U174" s="66">
        <v>0.3</v>
      </c>
      <c r="V174" s="66">
        <v>100</v>
      </c>
      <c r="W174" s="66">
        <v>0.28000000000000003</v>
      </c>
      <c r="X174" s="66">
        <v>96.429000000000002</v>
      </c>
      <c r="Y174" s="66">
        <v>0.20799999999999999</v>
      </c>
      <c r="Z174" s="66">
        <v>83.870999999999995</v>
      </c>
      <c r="AA174" s="66">
        <v>0.32900000000000001</v>
      </c>
      <c r="AB174" s="66">
        <v>90</v>
      </c>
      <c r="AC174" s="66">
        <v>0.32200000000000001</v>
      </c>
      <c r="AD174" s="66">
        <v>100</v>
      </c>
      <c r="AE174" s="66">
        <v>0.29799999999999999</v>
      </c>
      <c r="AF174" s="66">
        <v>100</v>
      </c>
      <c r="AG174" s="66">
        <v>0.19500000000000001</v>
      </c>
      <c r="AH174" s="66">
        <v>100</v>
      </c>
      <c r="AI174" s="66">
        <v>0.20599999999999999</v>
      </c>
      <c r="AJ174" s="66">
        <v>96.774000000000001</v>
      </c>
      <c r="AK174" s="66">
        <v>0.186</v>
      </c>
      <c r="AL174" s="66">
        <v>90</v>
      </c>
      <c r="AM174" s="66">
        <v>0.19500000000000001</v>
      </c>
      <c r="AN174" s="66">
        <v>100</v>
      </c>
      <c r="AO174" s="66">
        <v>0.38200000000000001</v>
      </c>
      <c r="AP174" s="66">
        <v>93.332999999999998</v>
      </c>
      <c r="AQ174" s="66">
        <v>0.33600000000000002</v>
      </c>
      <c r="AR174" s="66">
        <v>90.322999999999993</v>
      </c>
      <c r="AS174" s="66"/>
      <c r="AT174" s="66"/>
      <c r="AU174" s="66"/>
      <c r="AV174" s="66"/>
      <c r="AW174" s="66"/>
      <c r="AX174" s="66"/>
    </row>
    <row r="175" spans="17:50" x14ac:dyDescent="0.25">
      <c r="Q175" s="66" t="s">
        <v>72</v>
      </c>
      <c r="R175" s="66" t="s">
        <v>182</v>
      </c>
      <c r="S175" s="66" t="s">
        <v>155</v>
      </c>
      <c r="T175" s="66">
        <v>2000</v>
      </c>
      <c r="U175" s="66">
        <v>0.48699999999999999</v>
      </c>
      <c r="V175" s="66">
        <v>100</v>
      </c>
      <c r="W175" s="66">
        <v>0.23799999999999999</v>
      </c>
      <c r="X175" s="66">
        <v>100</v>
      </c>
      <c r="Y175" s="66">
        <v>0.15</v>
      </c>
      <c r="Z175" s="66">
        <v>100</v>
      </c>
      <c r="AA175" s="66">
        <v>0.23499999999999999</v>
      </c>
      <c r="AB175" s="66">
        <v>100</v>
      </c>
      <c r="AC175" s="66">
        <v>0.307</v>
      </c>
      <c r="AD175" s="66">
        <v>100</v>
      </c>
      <c r="AE175" s="66">
        <v>0.308</v>
      </c>
      <c r="AF175" s="66">
        <v>93.332999999999998</v>
      </c>
      <c r="AG175" s="66">
        <v>0.27900000000000003</v>
      </c>
      <c r="AH175" s="66">
        <v>96.774000000000001</v>
      </c>
      <c r="AI175" s="66">
        <v>0.39500000000000002</v>
      </c>
      <c r="AJ175" s="66">
        <v>90.322999999999993</v>
      </c>
      <c r="AK175" s="66">
        <v>0.247</v>
      </c>
      <c r="AL175" s="66">
        <v>96.667000000000002</v>
      </c>
      <c r="AM175" s="66">
        <v>0.20899999999999999</v>
      </c>
      <c r="AN175" s="66">
        <v>93.548000000000002</v>
      </c>
      <c r="AO175" s="66">
        <v>0.14799999999999999</v>
      </c>
      <c r="AP175" s="66">
        <v>73.332999999999998</v>
      </c>
      <c r="AQ175" s="66">
        <v>0.16300000000000001</v>
      </c>
      <c r="AR175" s="66">
        <v>100</v>
      </c>
      <c r="AS175" s="66"/>
      <c r="AT175" s="66"/>
      <c r="AU175" s="66"/>
      <c r="AV175" s="66"/>
      <c r="AW175" s="66"/>
      <c r="AX175" s="66"/>
    </row>
    <row r="176" spans="17:50" x14ac:dyDescent="0.25">
      <c r="Q176" s="66" t="s">
        <v>72</v>
      </c>
      <c r="R176" s="66" t="s">
        <v>182</v>
      </c>
      <c r="S176" s="66" t="s">
        <v>155</v>
      </c>
      <c r="T176" s="66">
        <v>2001</v>
      </c>
      <c r="U176" s="66">
        <v>0.19800000000000001</v>
      </c>
      <c r="V176" s="66">
        <v>96.774000000000001</v>
      </c>
      <c r="W176" s="66">
        <v>9.1999999999999998E-2</v>
      </c>
      <c r="X176" s="66">
        <v>85.713999999999999</v>
      </c>
      <c r="Y176" s="66">
        <v>0.152</v>
      </c>
      <c r="Z176" s="66">
        <v>100</v>
      </c>
      <c r="AA176" s="66">
        <v>0.28399999999999997</v>
      </c>
      <c r="AB176" s="66">
        <v>93.332999999999998</v>
      </c>
      <c r="AC176" s="66">
        <v>0.27200000000000002</v>
      </c>
      <c r="AD176" s="66">
        <v>100</v>
      </c>
      <c r="AE176" s="66">
        <v>0.27900000000000003</v>
      </c>
      <c r="AF176" s="66">
        <v>93.332999999999998</v>
      </c>
      <c r="AG176" s="66">
        <v>0.28899999999999998</v>
      </c>
      <c r="AH176" s="66">
        <v>96.774000000000001</v>
      </c>
      <c r="AI176" s="66">
        <v>0.34300000000000003</v>
      </c>
      <c r="AJ176" s="66">
        <v>100</v>
      </c>
      <c r="AK176" s="66">
        <v>0.20100000000000001</v>
      </c>
      <c r="AL176" s="66">
        <v>100</v>
      </c>
      <c r="AM176" s="66">
        <v>0.19500000000000001</v>
      </c>
      <c r="AN176" s="66">
        <v>96.774000000000001</v>
      </c>
      <c r="AO176" s="66">
        <v>6.8000000000000005E-2</v>
      </c>
      <c r="AP176" s="66">
        <v>96.667000000000002</v>
      </c>
      <c r="AQ176" s="66">
        <v>0.19700000000000001</v>
      </c>
      <c r="AR176" s="66">
        <v>83.870999999999995</v>
      </c>
      <c r="AS176" s="66"/>
      <c r="AT176" s="66"/>
      <c r="AU176" s="66"/>
      <c r="AV176" s="66"/>
      <c r="AW176" s="66"/>
      <c r="AX176" s="66"/>
    </row>
    <row r="177" spans="17:50" x14ac:dyDescent="0.25">
      <c r="Q177" s="66" t="s">
        <v>72</v>
      </c>
      <c r="R177" s="66" t="s">
        <v>182</v>
      </c>
      <c r="S177" s="66" t="s">
        <v>155</v>
      </c>
      <c r="T177" s="66">
        <v>2002</v>
      </c>
      <c r="U177" s="66">
        <v>0.25</v>
      </c>
      <c r="V177" s="66">
        <v>100</v>
      </c>
      <c r="W177" s="66">
        <v>6.2E-2</v>
      </c>
      <c r="X177" s="66">
        <v>96.429000000000002</v>
      </c>
      <c r="Y177" s="66">
        <v>9.2999999999999999E-2</v>
      </c>
      <c r="Z177" s="66">
        <v>93.548000000000002</v>
      </c>
      <c r="AA177" s="66">
        <v>0.24399999999999999</v>
      </c>
      <c r="AB177" s="66">
        <v>96.667000000000002</v>
      </c>
      <c r="AC177" s="66">
        <v>0.22600000000000001</v>
      </c>
      <c r="AD177" s="66">
        <v>100</v>
      </c>
      <c r="AE177" s="66">
        <v>0.29899999999999999</v>
      </c>
      <c r="AF177" s="66">
        <v>96.667000000000002</v>
      </c>
      <c r="AG177" s="66">
        <v>-9999.99</v>
      </c>
      <c r="AH177" s="66">
        <v>0</v>
      </c>
      <c r="AI177" s="66">
        <v>0.13700000000000001</v>
      </c>
      <c r="AJ177" s="66">
        <v>67.742000000000004</v>
      </c>
      <c r="AK177" s="66">
        <v>0.21199999999999999</v>
      </c>
      <c r="AL177" s="66">
        <v>90</v>
      </c>
      <c r="AM177" s="66">
        <v>0.19800000000000001</v>
      </c>
      <c r="AN177" s="66">
        <v>93.548000000000002</v>
      </c>
      <c r="AO177" s="66">
        <v>6.8000000000000005E-2</v>
      </c>
      <c r="AP177" s="66">
        <v>100</v>
      </c>
      <c r="AQ177" s="66">
        <v>0.14199999999999999</v>
      </c>
      <c r="AR177" s="66">
        <v>100</v>
      </c>
      <c r="AS177" s="66"/>
      <c r="AT177" s="66"/>
      <c r="AU177" s="66"/>
      <c r="AV177" s="66"/>
      <c r="AW177" s="66"/>
      <c r="AX177" s="66"/>
    </row>
    <row r="178" spans="17:50" x14ac:dyDescent="0.25">
      <c r="Q178" s="66" t="s">
        <v>72</v>
      </c>
      <c r="R178" s="66" t="s">
        <v>182</v>
      </c>
      <c r="S178" s="66" t="s">
        <v>155</v>
      </c>
      <c r="T178" s="66">
        <v>2003</v>
      </c>
      <c r="U178" s="66">
        <v>0.35</v>
      </c>
      <c r="V178" s="66">
        <v>93.548000000000002</v>
      </c>
      <c r="W178" s="66">
        <v>0.443</v>
      </c>
      <c r="X178" s="66">
        <v>100</v>
      </c>
      <c r="Y178" s="66">
        <v>0.188</v>
      </c>
      <c r="Z178" s="66">
        <v>96.774000000000001</v>
      </c>
      <c r="AA178" s="66">
        <v>0.16500000000000001</v>
      </c>
      <c r="AB178" s="66">
        <v>100</v>
      </c>
      <c r="AC178" s="66">
        <v>0.376</v>
      </c>
      <c r="AD178" s="66">
        <v>96.774000000000001</v>
      </c>
      <c r="AE178" s="66">
        <v>0.44500000000000001</v>
      </c>
      <c r="AF178" s="66">
        <v>93.332999999999998</v>
      </c>
      <c r="AG178" s="66">
        <v>0.34200000000000003</v>
      </c>
      <c r="AH178" s="66">
        <v>93.548000000000002</v>
      </c>
      <c r="AI178" s="66">
        <v>0.34699999999999998</v>
      </c>
      <c r="AJ178" s="66">
        <v>100</v>
      </c>
      <c r="AK178" s="66">
        <v>0.20899999999999999</v>
      </c>
      <c r="AL178" s="66">
        <v>100</v>
      </c>
      <c r="AM178" s="66">
        <v>0.14899999999999999</v>
      </c>
      <c r="AN178" s="66">
        <v>100</v>
      </c>
      <c r="AO178" s="66">
        <v>0.111</v>
      </c>
      <c r="AP178" s="66">
        <v>90</v>
      </c>
      <c r="AQ178" s="66">
        <v>0.112</v>
      </c>
      <c r="AR178" s="66">
        <v>100</v>
      </c>
      <c r="AS178" s="66"/>
      <c r="AT178" s="66"/>
      <c r="AU178" s="66"/>
      <c r="AV178" s="66"/>
      <c r="AW178" s="66"/>
      <c r="AX178" s="66"/>
    </row>
    <row r="179" spans="17:50" x14ac:dyDescent="0.25">
      <c r="Q179" s="66" t="s">
        <v>72</v>
      </c>
      <c r="R179" s="66" t="s">
        <v>182</v>
      </c>
      <c r="S179" s="66" t="s">
        <v>155</v>
      </c>
      <c r="T179" s="66">
        <v>2004</v>
      </c>
      <c r="U179" s="66">
        <v>0.18099999999999999</v>
      </c>
      <c r="V179" s="66">
        <v>96.774000000000001</v>
      </c>
      <c r="W179" s="66">
        <v>0.189</v>
      </c>
      <c r="X179" s="66">
        <v>100</v>
      </c>
      <c r="Y179" s="66">
        <v>0.247</v>
      </c>
      <c r="Z179" s="66">
        <v>100</v>
      </c>
      <c r="AA179" s="66">
        <v>0.21</v>
      </c>
      <c r="AB179" s="66">
        <v>96.667000000000002</v>
      </c>
      <c r="AC179" s="66">
        <v>0.442</v>
      </c>
      <c r="AD179" s="66">
        <v>100</v>
      </c>
      <c r="AE179" s="66">
        <v>0.193</v>
      </c>
      <c r="AF179" s="66">
        <v>100</v>
      </c>
      <c r="AG179" s="66">
        <v>0.27500000000000002</v>
      </c>
      <c r="AH179" s="66">
        <v>100</v>
      </c>
      <c r="AI179" s="66">
        <v>0.21099999999999999</v>
      </c>
      <c r="AJ179" s="66">
        <v>100</v>
      </c>
      <c r="AK179" s="66">
        <v>0.188</v>
      </c>
      <c r="AL179" s="66">
        <v>100</v>
      </c>
      <c r="AM179" s="66">
        <v>7.4999999999999997E-2</v>
      </c>
      <c r="AN179" s="66">
        <v>96.774000000000001</v>
      </c>
      <c r="AO179" s="66">
        <v>8.4000000000000005E-2</v>
      </c>
      <c r="AP179" s="66">
        <v>63.332999999999998</v>
      </c>
      <c r="AQ179" s="66">
        <v>0.214</v>
      </c>
      <c r="AR179" s="66">
        <v>64.516000000000005</v>
      </c>
      <c r="AS179" s="66"/>
      <c r="AT179" s="66"/>
      <c r="AU179" s="66"/>
      <c r="AV179" s="66"/>
      <c r="AW179" s="66"/>
      <c r="AX179" s="66"/>
    </row>
    <row r="180" spans="17:50" x14ac:dyDescent="0.25">
      <c r="Q180" s="66" t="s">
        <v>72</v>
      </c>
      <c r="R180" s="66" t="s">
        <v>182</v>
      </c>
      <c r="S180" s="66" t="s">
        <v>155</v>
      </c>
      <c r="T180" s="66">
        <v>2005</v>
      </c>
      <c r="U180" s="66">
        <v>0.1</v>
      </c>
      <c r="V180" s="66">
        <v>100</v>
      </c>
      <c r="W180" s="66">
        <v>0.46</v>
      </c>
      <c r="X180" s="66">
        <v>100</v>
      </c>
      <c r="Y180" s="66">
        <v>0.3</v>
      </c>
      <c r="Z180" s="66">
        <v>96.774000000000001</v>
      </c>
      <c r="AA180" s="66">
        <v>0.308</v>
      </c>
      <c r="AB180" s="66">
        <v>100</v>
      </c>
      <c r="AC180" s="66">
        <v>0.313</v>
      </c>
      <c r="AD180" s="66">
        <v>96.774000000000001</v>
      </c>
      <c r="AE180" s="66">
        <v>0.27900000000000003</v>
      </c>
      <c r="AF180" s="66">
        <v>96.667000000000002</v>
      </c>
      <c r="AG180" s="66">
        <v>0.248</v>
      </c>
      <c r="AH180" s="66">
        <v>93.548000000000002</v>
      </c>
      <c r="AI180" s="66">
        <v>0.24</v>
      </c>
      <c r="AJ180" s="66">
        <v>100</v>
      </c>
      <c r="AK180" s="66">
        <v>0.183</v>
      </c>
      <c r="AL180" s="66">
        <v>100</v>
      </c>
      <c r="AM180" s="66">
        <v>0.161</v>
      </c>
      <c r="AN180" s="66">
        <v>100</v>
      </c>
      <c r="AO180" s="66">
        <v>0.217</v>
      </c>
      <c r="AP180" s="66">
        <v>96.667000000000002</v>
      </c>
      <c r="AQ180" s="66">
        <v>0.114</v>
      </c>
      <c r="AR180" s="66">
        <v>100</v>
      </c>
      <c r="AS180" s="66"/>
      <c r="AT180" s="66"/>
      <c r="AU180" s="66"/>
      <c r="AV180" s="66"/>
      <c r="AW180" s="66"/>
      <c r="AX180" s="66"/>
    </row>
    <row r="181" spans="17:50" x14ac:dyDescent="0.25">
      <c r="Q181" s="66" t="s">
        <v>72</v>
      </c>
      <c r="R181" s="66" t="s">
        <v>182</v>
      </c>
      <c r="S181" s="66" t="s">
        <v>155</v>
      </c>
      <c r="T181" s="66">
        <v>2006</v>
      </c>
      <c r="U181" s="66">
        <v>0.23</v>
      </c>
      <c r="V181" s="66">
        <v>96.774000000000001</v>
      </c>
      <c r="W181" s="66">
        <v>0.34100000000000003</v>
      </c>
      <c r="X181" s="66">
        <v>100</v>
      </c>
      <c r="Y181" s="66">
        <v>0.182</v>
      </c>
      <c r="Z181" s="66">
        <v>100</v>
      </c>
      <c r="AA181" s="66">
        <v>0.251</v>
      </c>
      <c r="AB181" s="66">
        <v>60</v>
      </c>
      <c r="AC181" s="66">
        <v>0.221</v>
      </c>
      <c r="AD181" s="66">
        <v>67.742000000000004</v>
      </c>
      <c r="AE181" s="66">
        <v>0.2</v>
      </c>
      <c r="AF181" s="66">
        <v>100</v>
      </c>
      <c r="AG181" s="66">
        <v>0.16700000000000001</v>
      </c>
      <c r="AH181" s="66">
        <v>96.774000000000001</v>
      </c>
      <c r="AI181" s="66">
        <v>0.16500000000000001</v>
      </c>
      <c r="AJ181" s="66">
        <v>93.548000000000002</v>
      </c>
      <c r="AK181" s="66">
        <v>0.16500000000000001</v>
      </c>
      <c r="AL181" s="66">
        <v>56.667000000000002</v>
      </c>
      <c r="AM181" s="66">
        <v>0.14099999999999999</v>
      </c>
      <c r="AN181" s="66">
        <v>93.548000000000002</v>
      </c>
      <c r="AO181" s="66">
        <v>0.14199999999999999</v>
      </c>
      <c r="AP181" s="66">
        <v>100</v>
      </c>
      <c r="AQ181" s="66">
        <v>6.7000000000000004E-2</v>
      </c>
      <c r="AR181" s="66">
        <v>100</v>
      </c>
      <c r="AS181" s="66"/>
      <c r="AT181" s="66"/>
      <c r="AU181" s="66"/>
      <c r="AV181" s="66"/>
      <c r="AW181" s="66"/>
      <c r="AX181" s="66"/>
    </row>
    <row r="182" spans="17:50" x14ac:dyDescent="0.25">
      <c r="Q182" s="66" t="s">
        <v>72</v>
      </c>
      <c r="R182" s="66" t="s">
        <v>182</v>
      </c>
      <c r="S182" s="66" t="s">
        <v>155</v>
      </c>
      <c r="T182" s="66">
        <v>2007</v>
      </c>
      <c r="U182" s="66">
        <v>8.6999999999999994E-2</v>
      </c>
      <c r="V182" s="66">
        <v>100</v>
      </c>
      <c r="W182" s="66">
        <v>0.11700000000000001</v>
      </c>
      <c r="X182" s="66">
        <v>100</v>
      </c>
      <c r="Y182" s="66">
        <v>0.20499999999999999</v>
      </c>
      <c r="Z182" s="66">
        <v>96.774000000000001</v>
      </c>
      <c r="AA182" s="66">
        <v>0.23300000000000001</v>
      </c>
      <c r="AB182" s="66">
        <v>96.667000000000002</v>
      </c>
      <c r="AC182" s="66">
        <v>0.19400000000000001</v>
      </c>
      <c r="AD182" s="66">
        <v>100</v>
      </c>
      <c r="AE182" s="66">
        <v>0.17199999999999999</v>
      </c>
      <c r="AF182" s="66">
        <v>100</v>
      </c>
      <c r="AG182" s="66">
        <v>0.189</v>
      </c>
      <c r="AH182" s="66">
        <v>100</v>
      </c>
      <c r="AI182" s="66">
        <v>0.25</v>
      </c>
      <c r="AJ182" s="66">
        <v>70.968000000000004</v>
      </c>
      <c r="AK182" s="66">
        <v>0.17199999999999999</v>
      </c>
      <c r="AL182" s="66">
        <v>100</v>
      </c>
      <c r="AM182" s="66">
        <v>0.23699999999999999</v>
      </c>
      <c r="AN182" s="66">
        <v>100</v>
      </c>
      <c r="AO182" s="66">
        <v>0.14899999999999999</v>
      </c>
      <c r="AP182" s="66">
        <v>100</v>
      </c>
      <c r="AQ182" s="66">
        <v>0.42599999999999999</v>
      </c>
      <c r="AR182" s="66">
        <v>96.774000000000001</v>
      </c>
      <c r="AS182" s="66"/>
      <c r="AT182" s="66"/>
      <c r="AU182" s="66"/>
      <c r="AV182" s="66"/>
      <c r="AW182" s="66"/>
      <c r="AX182" s="66"/>
    </row>
    <row r="183" spans="17:50" x14ac:dyDescent="0.25">
      <c r="Q183" s="66" t="s">
        <v>72</v>
      </c>
      <c r="R183" s="66" t="s">
        <v>182</v>
      </c>
      <c r="S183" s="66" t="s">
        <v>155</v>
      </c>
      <c r="T183" s="66">
        <v>2008</v>
      </c>
      <c r="U183" s="66">
        <v>0.47199999999999998</v>
      </c>
      <c r="V183" s="66">
        <v>100</v>
      </c>
      <c r="W183" s="66">
        <v>0.20599999999999999</v>
      </c>
      <c r="X183" s="66">
        <v>100</v>
      </c>
      <c r="Y183" s="66">
        <v>0.25600000000000001</v>
      </c>
      <c r="Z183" s="66">
        <v>100</v>
      </c>
      <c r="AA183" s="66">
        <v>0.38800000000000001</v>
      </c>
      <c r="AB183" s="66">
        <v>96.667000000000002</v>
      </c>
      <c r="AC183" s="66">
        <v>0.40899999999999997</v>
      </c>
      <c r="AD183" s="66">
        <v>100</v>
      </c>
      <c r="AE183" s="66">
        <v>0.29499999999999998</v>
      </c>
      <c r="AF183" s="66">
        <v>100</v>
      </c>
      <c r="AG183" s="66">
        <v>0.39800000000000002</v>
      </c>
      <c r="AH183" s="66">
        <v>100</v>
      </c>
      <c r="AI183" s="66">
        <v>0.33600000000000002</v>
      </c>
      <c r="AJ183" s="66">
        <v>100</v>
      </c>
      <c r="AK183" s="66">
        <v>0.23499999999999999</v>
      </c>
      <c r="AL183" s="66">
        <v>100</v>
      </c>
      <c r="AM183" s="66">
        <v>0.44600000000000001</v>
      </c>
      <c r="AN183" s="66">
        <v>96.774000000000001</v>
      </c>
      <c r="AO183" s="66">
        <v>0.13800000000000001</v>
      </c>
      <c r="AP183" s="66">
        <v>100</v>
      </c>
      <c r="AQ183" s="66">
        <v>0.107</v>
      </c>
      <c r="AR183" s="66">
        <v>100</v>
      </c>
      <c r="AS183" s="66"/>
      <c r="AT183" s="66"/>
      <c r="AU183" s="66"/>
      <c r="AV183" s="66"/>
      <c r="AW183" s="66"/>
      <c r="AX183" s="66"/>
    </row>
    <row r="184" spans="17:50" x14ac:dyDescent="0.25">
      <c r="Q184" s="66" t="s">
        <v>72</v>
      </c>
      <c r="R184" s="66" t="s">
        <v>182</v>
      </c>
      <c r="S184" s="66" t="s">
        <v>155</v>
      </c>
      <c r="T184" s="66">
        <v>2009</v>
      </c>
      <c r="U184" s="66">
        <v>0.54600000000000004</v>
      </c>
      <c r="V184" s="66">
        <v>100</v>
      </c>
      <c r="W184" s="66">
        <v>0.29399999999999998</v>
      </c>
      <c r="X184" s="66">
        <v>100</v>
      </c>
      <c r="Y184" s="66">
        <v>0.14899999999999999</v>
      </c>
      <c r="Z184" s="66">
        <v>100</v>
      </c>
      <c r="AA184" s="66">
        <v>0.41699999999999998</v>
      </c>
      <c r="AB184" s="66">
        <v>100</v>
      </c>
      <c r="AC184" s="66">
        <v>0.33400000000000002</v>
      </c>
      <c r="AD184" s="66">
        <v>100</v>
      </c>
      <c r="AE184" s="66">
        <v>0.32500000000000001</v>
      </c>
      <c r="AF184" s="66">
        <v>93.332999999999998</v>
      </c>
      <c r="AG184" s="66">
        <v>0.23100000000000001</v>
      </c>
      <c r="AH184" s="66">
        <v>100</v>
      </c>
      <c r="AI184" s="66">
        <v>0.33700000000000002</v>
      </c>
      <c r="AJ184" s="66">
        <v>100</v>
      </c>
      <c r="AK184" s="66">
        <v>0.28799999999999998</v>
      </c>
      <c r="AL184" s="66">
        <v>100</v>
      </c>
      <c r="AM184" s="66">
        <v>0.16700000000000001</v>
      </c>
      <c r="AN184" s="66">
        <v>100</v>
      </c>
      <c r="AO184" s="66">
        <v>0.11600000000000001</v>
      </c>
      <c r="AP184" s="66">
        <v>100</v>
      </c>
      <c r="AQ184" s="66">
        <v>0.155</v>
      </c>
      <c r="AR184" s="66">
        <v>100</v>
      </c>
      <c r="AS184" s="66"/>
      <c r="AT184" s="66"/>
      <c r="AU184" s="66"/>
      <c r="AV184" s="66"/>
      <c r="AW184" s="66"/>
      <c r="AX184" s="66"/>
    </row>
    <row r="185" spans="17:50" x14ac:dyDescent="0.25">
      <c r="Q185" s="66" t="s">
        <v>72</v>
      </c>
      <c r="R185" s="66" t="s">
        <v>182</v>
      </c>
      <c r="S185" s="66" t="s">
        <v>155</v>
      </c>
      <c r="T185" s="66">
        <v>2010</v>
      </c>
      <c r="U185" s="66">
        <v>0.20399999999999999</v>
      </c>
      <c r="V185" s="66">
        <v>87.096999999999994</v>
      </c>
      <c r="W185" s="66">
        <v>0.318</v>
      </c>
      <c r="X185" s="66">
        <v>96.429000000000002</v>
      </c>
      <c r="Y185" s="66">
        <v>0.26400000000000001</v>
      </c>
      <c r="Z185" s="66">
        <v>100</v>
      </c>
      <c r="AA185" s="66">
        <v>0.27100000000000002</v>
      </c>
      <c r="AB185" s="66">
        <v>100</v>
      </c>
      <c r="AC185" s="66">
        <v>0.27200000000000002</v>
      </c>
      <c r="AD185" s="66">
        <v>100</v>
      </c>
      <c r="AE185" s="66">
        <v>0.65200000000000002</v>
      </c>
      <c r="AF185" s="66">
        <v>100</v>
      </c>
      <c r="AG185" s="66">
        <v>1.2629999999999999</v>
      </c>
      <c r="AH185" s="66">
        <v>96.774000000000001</v>
      </c>
      <c r="AI185" s="66">
        <v>0.23899999999999999</v>
      </c>
      <c r="AJ185" s="66">
        <v>100</v>
      </c>
      <c r="AK185" s="66">
        <v>0.17399999999999999</v>
      </c>
      <c r="AL185" s="66">
        <v>100</v>
      </c>
      <c r="AM185" s="66">
        <v>0.25700000000000001</v>
      </c>
      <c r="AN185" s="66">
        <v>100</v>
      </c>
      <c r="AO185" s="66">
        <v>8.5999999999999993E-2</v>
      </c>
      <c r="AP185" s="66">
        <v>100</v>
      </c>
      <c r="AQ185" s="66">
        <v>9.4E-2</v>
      </c>
      <c r="AR185" s="66">
        <v>100</v>
      </c>
      <c r="AS185" s="66"/>
      <c r="AT185" s="66"/>
      <c r="AU185" s="66"/>
      <c r="AV185" s="66"/>
      <c r="AW185" s="66"/>
      <c r="AX185" s="66"/>
    </row>
    <row r="186" spans="17:50" x14ac:dyDescent="0.25">
      <c r="Q186" s="66" t="s">
        <v>72</v>
      </c>
      <c r="R186" s="66" t="s">
        <v>182</v>
      </c>
      <c r="S186" s="66" t="s">
        <v>155</v>
      </c>
      <c r="T186" s="66">
        <v>2011</v>
      </c>
      <c r="U186" s="66">
        <v>0.252</v>
      </c>
      <c r="V186" s="66">
        <v>100</v>
      </c>
      <c r="W186" s="66">
        <v>0.20399999999999999</v>
      </c>
      <c r="X186" s="66">
        <v>100</v>
      </c>
      <c r="Y186" s="66">
        <v>0.23</v>
      </c>
      <c r="Z186" s="66">
        <v>100</v>
      </c>
      <c r="AA186" s="66">
        <v>0.40200000000000002</v>
      </c>
      <c r="AB186" s="66">
        <v>100</v>
      </c>
      <c r="AC186" s="66">
        <v>0.42499999999999999</v>
      </c>
      <c r="AD186" s="66">
        <v>80.644999999999996</v>
      </c>
      <c r="AE186" s="66">
        <v>0.69499999999999995</v>
      </c>
      <c r="AF186" s="66">
        <v>100</v>
      </c>
      <c r="AG186" s="66">
        <v>0.30499999999999999</v>
      </c>
      <c r="AH186" s="66">
        <v>100</v>
      </c>
      <c r="AI186" s="66">
        <v>0.28100000000000003</v>
      </c>
      <c r="AJ186" s="66">
        <v>100</v>
      </c>
      <c r="AK186" s="66">
        <v>0.192</v>
      </c>
      <c r="AL186" s="66">
        <v>100</v>
      </c>
      <c r="AM186" s="66">
        <v>0.26800000000000002</v>
      </c>
      <c r="AN186" s="66">
        <v>96.774000000000001</v>
      </c>
      <c r="AO186" s="66">
        <v>0.318</v>
      </c>
      <c r="AP186" s="66">
        <v>100</v>
      </c>
      <c r="AQ186" s="66">
        <v>0.157</v>
      </c>
      <c r="AR186" s="66">
        <v>100</v>
      </c>
      <c r="AS186" s="66"/>
      <c r="AT186" s="66"/>
      <c r="AU186" s="66"/>
      <c r="AV186" s="66"/>
      <c r="AW186" s="66"/>
      <c r="AX186" s="66"/>
    </row>
    <row r="187" spans="17:50" x14ac:dyDescent="0.25">
      <c r="Q187" s="66" t="s">
        <v>72</v>
      </c>
      <c r="R187" s="66" t="s">
        <v>182</v>
      </c>
      <c r="S187" s="66" t="s">
        <v>155</v>
      </c>
      <c r="T187" s="66">
        <v>2012</v>
      </c>
      <c r="U187" s="66">
        <v>6.4000000000000001E-2</v>
      </c>
      <c r="V187" s="66">
        <v>80.644999999999996</v>
      </c>
      <c r="W187" s="66">
        <v>0.42399999999999999</v>
      </c>
      <c r="X187" s="66">
        <v>79.31</v>
      </c>
      <c r="Y187" s="66">
        <v>0.25600000000000001</v>
      </c>
      <c r="Z187" s="66">
        <v>93.548000000000002</v>
      </c>
      <c r="AA187" s="66">
        <v>0.24299999999999999</v>
      </c>
      <c r="AB187" s="66">
        <v>100</v>
      </c>
      <c r="AC187" s="66">
        <v>0.27500000000000002</v>
      </c>
      <c r="AD187" s="66">
        <v>100</v>
      </c>
      <c r="AE187" s="66">
        <v>0.31</v>
      </c>
      <c r="AF187" s="66">
        <v>100</v>
      </c>
      <c r="AG187" s="66">
        <v>0.27</v>
      </c>
      <c r="AH187" s="66">
        <v>100</v>
      </c>
      <c r="AI187" s="66">
        <v>0.29499999999999998</v>
      </c>
      <c r="AJ187" s="66">
        <v>100</v>
      </c>
      <c r="AK187" s="66">
        <v>0.27700000000000002</v>
      </c>
      <c r="AL187" s="66">
        <v>100</v>
      </c>
      <c r="AM187" s="66">
        <v>0.30099999999999999</v>
      </c>
      <c r="AN187" s="66">
        <v>100</v>
      </c>
      <c r="AO187" s="66">
        <v>0.13300000000000001</v>
      </c>
      <c r="AP187" s="66">
        <v>100</v>
      </c>
      <c r="AQ187" s="66">
        <v>0.185</v>
      </c>
      <c r="AR187" s="66">
        <v>100</v>
      </c>
      <c r="AS187" s="66"/>
      <c r="AT187" s="66"/>
      <c r="AU187" s="66"/>
      <c r="AV187" s="66"/>
      <c r="AW187" s="66"/>
      <c r="AX187" s="66"/>
    </row>
    <row r="188" spans="17:50" x14ac:dyDescent="0.25">
      <c r="Q188" s="66" t="s">
        <v>72</v>
      </c>
      <c r="R188" s="66" t="s">
        <v>183</v>
      </c>
      <c r="S188" s="66" t="s">
        <v>184</v>
      </c>
      <c r="T188" s="66">
        <v>1990</v>
      </c>
      <c r="U188" s="66">
        <v>-9999.99</v>
      </c>
      <c r="V188" s="66">
        <v>0</v>
      </c>
      <c r="W188" s="66">
        <v>-9999.99</v>
      </c>
      <c r="X188" s="66">
        <v>0</v>
      </c>
      <c r="Y188" s="66">
        <v>-9999.99</v>
      </c>
      <c r="Z188" s="66">
        <v>0</v>
      </c>
      <c r="AA188" s="66">
        <v>0.50600000000000001</v>
      </c>
      <c r="AB188" s="66">
        <v>50</v>
      </c>
      <c r="AC188" s="66">
        <v>0.32900000000000001</v>
      </c>
      <c r="AD188" s="66">
        <v>45.161000000000001</v>
      </c>
      <c r="AE188" s="66">
        <v>0.49299999999999999</v>
      </c>
      <c r="AF188" s="66">
        <v>46.667000000000002</v>
      </c>
      <c r="AG188" s="66">
        <v>0.41599999999999998</v>
      </c>
      <c r="AH188" s="66">
        <v>45.161000000000001</v>
      </c>
      <c r="AI188" s="66">
        <v>0.47199999999999998</v>
      </c>
      <c r="AJ188" s="66">
        <v>45.161000000000001</v>
      </c>
      <c r="AK188" s="66">
        <v>-9999.99</v>
      </c>
      <c r="AL188" s="66">
        <v>0</v>
      </c>
      <c r="AM188" s="66">
        <v>1.075</v>
      </c>
      <c r="AN188" s="66">
        <v>35.484000000000002</v>
      </c>
      <c r="AO188" s="66">
        <v>1.591</v>
      </c>
      <c r="AP188" s="66">
        <v>50</v>
      </c>
      <c r="AQ188" s="66">
        <v>1.208</v>
      </c>
      <c r="AR188" s="66">
        <v>48.387</v>
      </c>
      <c r="AS188" s="66">
        <f>+T188</f>
        <v>1990</v>
      </c>
      <c r="AT188" s="66"/>
      <c r="AU188" s="66">
        <f>+((AE188)*AF188+(AG188)*AH188+(AI188)*AJ188)/SUM(AF188,AH188,AJ188)</f>
        <v>0.46069245705859591</v>
      </c>
      <c r="AV188" s="66"/>
      <c r="AW188" s="66"/>
      <c r="AX188" s="66"/>
    </row>
    <row r="189" spans="17:50" x14ac:dyDescent="0.25">
      <c r="Q189" s="66" t="s">
        <v>72</v>
      </c>
      <c r="R189" s="66" t="s">
        <v>183</v>
      </c>
      <c r="S189" s="66" t="s">
        <v>184</v>
      </c>
      <c r="T189" s="66">
        <v>1991</v>
      </c>
      <c r="U189" s="66">
        <v>-9999.99</v>
      </c>
      <c r="V189" s="66">
        <v>0</v>
      </c>
      <c r="W189" s="66">
        <v>-9999.99</v>
      </c>
      <c r="X189" s="66">
        <v>0</v>
      </c>
      <c r="Y189" s="66">
        <v>-9999.99</v>
      </c>
      <c r="Z189" s="66">
        <v>0</v>
      </c>
      <c r="AA189" s="66">
        <v>-9999.99</v>
      </c>
      <c r="AB189" s="66">
        <v>0</v>
      </c>
      <c r="AC189" s="66">
        <v>-9999.99</v>
      </c>
      <c r="AD189" s="66">
        <v>0</v>
      </c>
      <c r="AE189" s="66">
        <v>0.78100000000000003</v>
      </c>
      <c r="AF189" s="66">
        <v>50</v>
      </c>
      <c r="AG189" s="66">
        <v>0.53900000000000003</v>
      </c>
      <c r="AH189" s="66">
        <v>45.161000000000001</v>
      </c>
      <c r="AI189" s="66">
        <v>0.52500000000000002</v>
      </c>
      <c r="AJ189" s="66">
        <v>48.387</v>
      </c>
      <c r="AK189" s="66">
        <v>0.747</v>
      </c>
      <c r="AL189" s="66">
        <v>50</v>
      </c>
      <c r="AM189" s="66">
        <v>0.76700000000000002</v>
      </c>
      <c r="AN189" s="66">
        <v>51.613</v>
      </c>
      <c r="AO189" s="66">
        <v>0.60399999999999998</v>
      </c>
      <c r="AP189" s="66">
        <v>46.667000000000002</v>
      </c>
      <c r="AQ189" s="66">
        <v>0.63100000000000001</v>
      </c>
      <c r="AR189" s="66">
        <v>41.935000000000002</v>
      </c>
      <c r="AS189" s="66">
        <f t="shared" ref="AS189:AS191" si="34">+T189</f>
        <v>1991</v>
      </c>
      <c r="AT189" s="66"/>
      <c r="AU189" s="66">
        <f>+((AE189)*AF189+(AG189)*AH189+(AI189)*AJ189)/SUM(AF189,AH189,AJ189)</f>
        <v>0.61857325772563887</v>
      </c>
      <c r="AV189" s="66">
        <f>+((AK189)*AL189+(AM189)*AN189+(AO189)*AP189)/SUM(AL189,AN189,AP189)</f>
        <v>0.70895629214998657</v>
      </c>
      <c r="AW189" s="66"/>
      <c r="AX189" s="66"/>
    </row>
    <row r="190" spans="17:50" x14ac:dyDescent="0.25">
      <c r="Q190" s="66" t="s">
        <v>72</v>
      </c>
      <c r="R190" s="66" t="s">
        <v>183</v>
      </c>
      <c r="S190" s="66" t="s">
        <v>184</v>
      </c>
      <c r="T190" s="66">
        <v>1992</v>
      </c>
      <c r="U190" s="66">
        <v>-9999.99</v>
      </c>
      <c r="V190" s="66">
        <v>0</v>
      </c>
      <c r="W190" s="66">
        <v>-9999.99</v>
      </c>
      <c r="X190" s="66">
        <v>0</v>
      </c>
      <c r="Y190" s="66">
        <v>-9999.99</v>
      </c>
      <c r="Z190" s="66">
        <v>0</v>
      </c>
      <c r="AA190" s="66">
        <v>-9999.99</v>
      </c>
      <c r="AB190" s="66">
        <v>0</v>
      </c>
      <c r="AC190" s="66">
        <v>0.78900000000000003</v>
      </c>
      <c r="AD190" s="66">
        <v>48.387</v>
      </c>
      <c r="AE190" s="66">
        <v>0.51700000000000002</v>
      </c>
      <c r="AF190" s="66">
        <v>50</v>
      </c>
      <c r="AG190" s="66">
        <v>0.59799999999999998</v>
      </c>
      <c r="AH190" s="66">
        <v>41.935000000000002</v>
      </c>
      <c r="AI190" s="66">
        <v>0.621</v>
      </c>
      <c r="AJ190" s="66">
        <v>45.161000000000001</v>
      </c>
      <c r="AK190" s="66">
        <v>0.93500000000000005</v>
      </c>
      <c r="AL190" s="66">
        <v>50</v>
      </c>
      <c r="AM190" s="66">
        <v>1.069</v>
      </c>
      <c r="AN190" s="66">
        <v>51.613</v>
      </c>
      <c r="AO190" s="66">
        <v>1.18</v>
      </c>
      <c r="AP190" s="66">
        <v>50</v>
      </c>
      <c r="AQ190" s="66">
        <v>1.363</v>
      </c>
      <c r="AR190" s="66">
        <v>38.71</v>
      </c>
      <c r="AS190" s="66">
        <f t="shared" si="34"/>
        <v>1992</v>
      </c>
      <c r="AT190" s="66">
        <f t="shared" ref="AT190:AT191" si="35">+((Y190)*Z190+(AA190)*AB190+(AC190)*AD190)/SUM(Z190,AB190,AD190)</f>
        <v>0.78900000000000003</v>
      </c>
      <c r="AU190" s="66">
        <f t="shared" ref="AU190:AU191" si="36">+((AE190)*AF190+(AG190)*AH190+(AI190)*AJ190)/SUM(AF190,AH190,AJ190)</f>
        <v>0.57603512137480317</v>
      </c>
      <c r="AV190" s="66">
        <f t="shared" ref="AV190:AV191" si="37">+((AK190)*AL190+(AM190)*AN190+(AO190)*AP190)/SUM(AL190,AN190,AP190)</f>
        <v>1.0614148984585754</v>
      </c>
      <c r="AW190" s="66"/>
      <c r="AX190" s="66"/>
    </row>
    <row r="191" spans="17:50" x14ac:dyDescent="0.25">
      <c r="Q191" s="66" t="s">
        <v>72</v>
      </c>
      <c r="R191" s="66" t="s">
        <v>183</v>
      </c>
      <c r="S191" s="66" t="s">
        <v>184</v>
      </c>
      <c r="T191" s="66">
        <v>1993</v>
      </c>
      <c r="U191" s="66">
        <v>1.5169999999999999</v>
      </c>
      <c r="V191" s="66">
        <v>51.613</v>
      </c>
      <c r="W191" s="66">
        <v>2.6059999999999999</v>
      </c>
      <c r="X191" s="66">
        <v>50</v>
      </c>
      <c r="Y191" s="66">
        <v>2.2109999999999999</v>
      </c>
      <c r="Z191" s="66">
        <v>51.613</v>
      </c>
      <c r="AA191" s="66">
        <v>1.032</v>
      </c>
      <c r="AB191" s="66">
        <v>46.667000000000002</v>
      </c>
      <c r="AC191" s="66">
        <v>0.66800000000000004</v>
      </c>
      <c r="AD191" s="66">
        <v>51.613</v>
      </c>
      <c r="AE191" s="66">
        <v>0.63700000000000001</v>
      </c>
      <c r="AF191" s="66">
        <v>46.667000000000002</v>
      </c>
      <c r="AG191" s="66">
        <v>0.748</v>
      </c>
      <c r="AH191" s="66">
        <v>48.387</v>
      </c>
      <c r="AI191" s="66">
        <v>0.51500000000000001</v>
      </c>
      <c r="AJ191" s="66">
        <v>48.387</v>
      </c>
      <c r="AK191" s="66">
        <v>0.67800000000000005</v>
      </c>
      <c r="AL191" s="66">
        <v>46.667000000000002</v>
      </c>
      <c r="AM191" s="66">
        <v>1.032</v>
      </c>
      <c r="AN191" s="66">
        <v>35.484000000000002</v>
      </c>
      <c r="AO191" s="66">
        <v>1.88</v>
      </c>
      <c r="AP191" s="66">
        <v>50</v>
      </c>
      <c r="AQ191" s="66">
        <v>1.4219999999999999</v>
      </c>
      <c r="AR191" s="66">
        <v>41.935000000000002</v>
      </c>
      <c r="AS191" s="66">
        <f t="shared" si="34"/>
        <v>1993</v>
      </c>
      <c r="AT191" s="66">
        <f t="shared" si="35"/>
        <v>1.3126308166492098</v>
      </c>
      <c r="AU191" s="66">
        <f t="shared" si="36"/>
        <v>0.63328936635968802</v>
      </c>
      <c r="AV191" s="66">
        <f t="shared" si="37"/>
        <v>1.2278356879630119</v>
      </c>
      <c r="AW191" s="66">
        <f t="shared" ref="AW191" si="38">+((AQ191)*AR191+(U191)*V191+(W191)*X191)/SUM(V191,X191,AR191)</f>
        <v>1.8685630660127619</v>
      </c>
      <c r="AX191" s="66"/>
    </row>
    <row r="192" spans="17:50" x14ac:dyDescent="0.25"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</row>
    <row r="193" spans="17:50" x14ac:dyDescent="0.25"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</row>
    <row r="194" spans="17:50" x14ac:dyDescent="0.25"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</row>
    <row r="195" spans="17:50" x14ac:dyDescent="0.25">
      <c r="Q195" s="66" t="s">
        <v>72</v>
      </c>
      <c r="R195" s="66" t="s">
        <v>183</v>
      </c>
      <c r="S195" s="66" t="s">
        <v>184</v>
      </c>
      <c r="T195" s="66">
        <v>1997</v>
      </c>
      <c r="U195" s="66">
        <v>1.931</v>
      </c>
      <c r="V195" s="66">
        <v>100</v>
      </c>
      <c r="W195" s="66">
        <v>1.84</v>
      </c>
      <c r="X195" s="66">
        <v>96.429000000000002</v>
      </c>
      <c r="Y195" s="66">
        <v>1.5549999999999999</v>
      </c>
      <c r="Z195" s="66">
        <v>96.774000000000001</v>
      </c>
      <c r="AA195" s="66">
        <v>0.88</v>
      </c>
      <c r="AB195" s="66">
        <v>96.667000000000002</v>
      </c>
      <c r="AC195" s="66">
        <v>0.73499999999999999</v>
      </c>
      <c r="AD195" s="66">
        <v>100</v>
      </c>
      <c r="AE195" s="66">
        <v>0.52700000000000002</v>
      </c>
      <c r="AF195" s="66">
        <v>100</v>
      </c>
      <c r="AG195" s="66">
        <v>0.47599999999999998</v>
      </c>
      <c r="AH195" s="66">
        <v>90.322999999999993</v>
      </c>
      <c r="AI195" s="66">
        <v>0.47799999999999998</v>
      </c>
      <c r="AJ195" s="66">
        <v>48.387</v>
      </c>
      <c r="AK195" s="66">
        <v>0.61299999999999999</v>
      </c>
      <c r="AL195" s="66">
        <v>100</v>
      </c>
      <c r="AM195" s="66">
        <v>0.81100000000000005</v>
      </c>
      <c r="AN195" s="66">
        <v>100</v>
      </c>
      <c r="AO195" s="66">
        <v>1.3520000000000001</v>
      </c>
      <c r="AP195" s="66">
        <v>100</v>
      </c>
      <c r="AQ195" s="66">
        <v>1.331</v>
      </c>
      <c r="AR195" s="66">
        <v>96.774000000000001</v>
      </c>
      <c r="AS195" s="66">
        <f t="shared" ref="AS195:AS207" si="39">+T195</f>
        <v>1997</v>
      </c>
      <c r="AT195" s="66">
        <f t="shared" ref="AT195:AT207" si="40">+((Y195)*Z195+(AA195)*AB195+(AC195)*AD195)/SUM(Z195,AB195,AD195)</f>
        <v>1.053194781915274</v>
      </c>
      <c r="AU195" s="66">
        <f t="shared" ref="AU195:AU207" si="41">+((AE195)*AF195+(AG195)*AH195+(AI195)*AJ195)/SUM(AF195,AH195,AJ195)</f>
        <v>0.49777024004021619</v>
      </c>
      <c r="AV195" s="66">
        <f t="shared" ref="AV195:AV207" si="42">+((AK195)*AL195+(AM195)*AN195+(AO195)*AP195)/SUM(AL195,AN195,AP195)</f>
        <v>0.92533333333333345</v>
      </c>
      <c r="AW195" s="66">
        <f t="shared" ref="AW195:AW207" si="43">+((AQ195)*AR195+(U195)*V195+(W195)*X195)/SUM(V195,X195,AR195)</f>
        <v>1.7030369880253615</v>
      </c>
      <c r="AX195" s="66"/>
    </row>
    <row r="196" spans="17:50" x14ac:dyDescent="0.25">
      <c r="Q196" s="66" t="s">
        <v>72</v>
      </c>
      <c r="R196" s="66" t="s">
        <v>183</v>
      </c>
      <c r="S196" s="66" t="s">
        <v>184</v>
      </c>
      <c r="T196" s="66">
        <v>1998</v>
      </c>
      <c r="U196" s="66">
        <v>1.266</v>
      </c>
      <c r="V196" s="66">
        <v>100</v>
      </c>
      <c r="W196" s="66">
        <v>1.8380000000000001</v>
      </c>
      <c r="X196" s="66">
        <v>100</v>
      </c>
      <c r="Y196" s="66">
        <v>0.79100000000000004</v>
      </c>
      <c r="Z196" s="66">
        <v>100</v>
      </c>
      <c r="AA196" s="66">
        <v>0.70299999999999996</v>
      </c>
      <c r="AB196" s="66">
        <v>76.667000000000002</v>
      </c>
      <c r="AC196" s="66">
        <v>0.49099999999999999</v>
      </c>
      <c r="AD196" s="66">
        <v>41.935000000000002</v>
      </c>
      <c r="AE196" s="66">
        <v>0.52300000000000002</v>
      </c>
      <c r="AF196" s="66">
        <v>100</v>
      </c>
      <c r="AG196" s="66">
        <v>0.52800000000000002</v>
      </c>
      <c r="AH196" s="66">
        <v>96.774000000000001</v>
      </c>
      <c r="AI196" s="66">
        <v>0.495</v>
      </c>
      <c r="AJ196" s="66">
        <v>100</v>
      </c>
      <c r="AK196" s="66">
        <v>0.83</v>
      </c>
      <c r="AL196" s="66">
        <v>86.667000000000002</v>
      </c>
      <c r="AM196" s="66">
        <v>0.79800000000000004</v>
      </c>
      <c r="AN196" s="66">
        <v>100</v>
      </c>
      <c r="AO196" s="66">
        <v>1.306</v>
      </c>
      <c r="AP196" s="66">
        <v>100</v>
      </c>
      <c r="AQ196" s="66">
        <v>2.3140000000000001</v>
      </c>
      <c r="AR196" s="66">
        <v>70.968000000000004</v>
      </c>
      <c r="AS196" s="66">
        <f t="shared" si="39"/>
        <v>1998</v>
      </c>
      <c r="AT196" s="66">
        <f t="shared" si="40"/>
        <v>0.70258728648411273</v>
      </c>
      <c r="AU196" s="66">
        <f t="shared" si="41"/>
        <v>0.51519564382324601</v>
      </c>
      <c r="AV196" s="66">
        <f t="shared" si="42"/>
        <v>0.98488354083309204</v>
      </c>
      <c r="AW196" s="66">
        <f t="shared" si="43"/>
        <v>1.7515719642171768</v>
      </c>
      <c r="AX196" s="66"/>
    </row>
    <row r="197" spans="17:50" x14ac:dyDescent="0.25">
      <c r="Q197" s="66" t="s">
        <v>72</v>
      </c>
      <c r="R197" s="66" t="s">
        <v>183</v>
      </c>
      <c r="S197" s="66" t="s">
        <v>184</v>
      </c>
      <c r="T197" s="66">
        <v>1999</v>
      </c>
      <c r="U197" s="66">
        <v>1.5740000000000001</v>
      </c>
      <c r="V197" s="66">
        <v>100</v>
      </c>
      <c r="W197" s="66">
        <v>1.4390000000000001</v>
      </c>
      <c r="X197" s="66">
        <v>96.429000000000002</v>
      </c>
      <c r="Y197" s="66">
        <v>1.012</v>
      </c>
      <c r="Z197" s="66">
        <v>83.870999999999995</v>
      </c>
      <c r="AA197" s="66">
        <v>1.0429999999999999</v>
      </c>
      <c r="AB197" s="66">
        <v>90</v>
      </c>
      <c r="AC197" s="66">
        <v>0.65800000000000003</v>
      </c>
      <c r="AD197" s="66">
        <v>100</v>
      </c>
      <c r="AE197" s="66">
        <v>0.46400000000000002</v>
      </c>
      <c r="AF197" s="66">
        <v>100</v>
      </c>
      <c r="AG197" s="66">
        <v>0.36199999999999999</v>
      </c>
      <c r="AH197" s="66">
        <v>100</v>
      </c>
      <c r="AI197" s="66">
        <v>0.47399999999999998</v>
      </c>
      <c r="AJ197" s="66">
        <v>96.774000000000001</v>
      </c>
      <c r="AK197" s="66">
        <v>0.53500000000000003</v>
      </c>
      <c r="AL197" s="66">
        <v>90</v>
      </c>
      <c r="AM197" s="66">
        <v>0.89700000000000002</v>
      </c>
      <c r="AN197" s="66">
        <v>100</v>
      </c>
      <c r="AO197" s="66">
        <v>1.331</v>
      </c>
      <c r="AP197" s="66">
        <v>93.332999999999998</v>
      </c>
      <c r="AQ197" s="66">
        <v>1.042</v>
      </c>
      <c r="AR197" s="66">
        <v>90.322999999999993</v>
      </c>
      <c r="AS197" s="66">
        <f t="shared" si="39"/>
        <v>1999</v>
      </c>
      <c r="AT197" s="66">
        <f t="shared" si="40"/>
        <v>0.89292934264672041</v>
      </c>
      <c r="AU197" s="66">
        <f t="shared" si="41"/>
        <v>0.43289127753778961</v>
      </c>
      <c r="AV197" s="66">
        <f t="shared" si="42"/>
        <v>0.92497599291293309</v>
      </c>
      <c r="AW197" s="66">
        <f t="shared" si="43"/>
        <v>1.3610293807889746</v>
      </c>
      <c r="AX197" s="66"/>
    </row>
    <row r="198" spans="17:50" x14ac:dyDescent="0.25">
      <c r="Q198" s="66" t="s">
        <v>72</v>
      </c>
      <c r="R198" s="66" t="s">
        <v>183</v>
      </c>
      <c r="S198" s="66" t="s">
        <v>184</v>
      </c>
      <c r="T198" s="66">
        <v>2000</v>
      </c>
      <c r="U198" s="66">
        <v>1.659</v>
      </c>
      <c r="V198" s="66">
        <v>100</v>
      </c>
      <c r="W198" s="66">
        <v>1.476</v>
      </c>
      <c r="X198" s="66">
        <v>100</v>
      </c>
      <c r="Y198" s="66">
        <v>1.099</v>
      </c>
      <c r="Z198" s="66">
        <v>100</v>
      </c>
      <c r="AA198" s="66">
        <v>0.71499999999999997</v>
      </c>
      <c r="AB198" s="66">
        <v>100</v>
      </c>
      <c r="AC198" s="66">
        <v>0.57499999999999996</v>
      </c>
      <c r="AD198" s="66">
        <v>100</v>
      </c>
      <c r="AE198" s="66">
        <v>0.52200000000000002</v>
      </c>
      <c r="AF198" s="66">
        <v>93.332999999999998</v>
      </c>
      <c r="AG198" s="66">
        <v>0.48099999999999998</v>
      </c>
      <c r="AH198" s="66">
        <v>96.774000000000001</v>
      </c>
      <c r="AI198" s="66">
        <v>0.59699999999999998</v>
      </c>
      <c r="AJ198" s="66">
        <v>90.322999999999993</v>
      </c>
      <c r="AK198" s="66">
        <v>0.57199999999999995</v>
      </c>
      <c r="AL198" s="66">
        <v>96.667000000000002</v>
      </c>
      <c r="AM198" s="66">
        <v>0.97199999999999998</v>
      </c>
      <c r="AN198" s="66">
        <v>93.548000000000002</v>
      </c>
      <c r="AO198" s="66">
        <v>0.80900000000000005</v>
      </c>
      <c r="AP198" s="66">
        <v>73.332999999999998</v>
      </c>
      <c r="AQ198" s="66">
        <v>1.105</v>
      </c>
      <c r="AR198" s="66">
        <v>100</v>
      </c>
      <c r="AS198" s="66">
        <f t="shared" si="39"/>
        <v>2000</v>
      </c>
      <c r="AT198" s="66">
        <f t="shared" si="40"/>
        <v>0.79633333333333323</v>
      </c>
      <c r="AU198" s="66">
        <f t="shared" si="41"/>
        <v>0.53200781300146194</v>
      </c>
      <c r="AV198" s="66">
        <f t="shared" si="42"/>
        <v>0.77992842670025964</v>
      </c>
      <c r="AW198" s="66">
        <f t="shared" si="43"/>
        <v>1.4133333333333333</v>
      </c>
      <c r="AX198" s="66"/>
    </row>
    <row r="199" spans="17:50" x14ac:dyDescent="0.25">
      <c r="Q199" s="66" t="s">
        <v>72</v>
      </c>
      <c r="R199" s="66" t="s">
        <v>183</v>
      </c>
      <c r="S199" s="66" t="s">
        <v>184</v>
      </c>
      <c r="T199" s="66">
        <v>2001</v>
      </c>
      <c r="U199" s="66">
        <v>1.1060000000000001</v>
      </c>
      <c r="V199" s="66">
        <v>96.774000000000001</v>
      </c>
      <c r="W199" s="66">
        <v>0.96399999999999997</v>
      </c>
      <c r="X199" s="66">
        <v>85.713999999999999</v>
      </c>
      <c r="Y199" s="66">
        <v>0.68500000000000005</v>
      </c>
      <c r="Z199" s="66">
        <v>100</v>
      </c>
      <c r="AA199" s="66">
        <v>0.748</v>
      </c>
      <c r="AB199" s="66">
        <v>93.332999999999998</v>
      </c>
      <c r="AC199" s="66">
        <v>0.47599999999999998</v>
      </c>
      <c r="AD199" s="66">
        <v>100</v>
      </c>
      <c r="AE199" s="66">
        <v>0.47899999999999998</v>
      </c>
      <c r="AF199" s="66">
        <v>93.332999999999998</v>
      </c>
      <c r="AG199" s="66">
        <v>0.47</v>
      </c>
      <c r="AH199" s="66">
        <v>96.774000000000001</v>
      </c>
      <c r="AI199" s="66">
        <v>0.59</v>
      </c>
      <c r="AJ199" s="66">
        <v>100</v>
      </c>
      <c r="AK199" s="66">
        <v>0.53900000000000003</v>
      </c>
      <c r="AL199" s="66">
        <v>100</v>
      </c>
      <c r="AM199" s="66">
        <v>1.0620000000000001</v>
      </c>
      <c r="AN199" s="66">
        <v>96.774000000000001</v>
      </c>
      <c r="AO199" s="66">
        <v>1.288</v>
      </c>
      <c r="AP199" s="66">
        <v>96.667000000000002</v>
      </c>
      <c r="AQ199" s="66">
        <v>1.6819999999999999</v>
      </c>
      <c r="AR199" s="66">
        <v>83.870999999999995</v>
      </c>
      <c r="AS199" s="66">
        <f t="shared" si="39"/>
        <v>2001</v>
      </c>
      <c r="AT199" s="66">
        <f t="shared" si="40"/>
        <v>0.63379532476741451</v>
      </c>
      <c r="AU199" s="66">
        <f t="shared" si="41"/>
        <v>0.51425952148689968</v>
      </c>
      <c r="AV199" s="66">
        <f t="shared" si="42"/>
        <v>0.95822016691600687</v>
      </c>
      <c r="AW199" s="66">
        <f t="shared" si="43"/>
        <v>1.2416751902507519</v>
      </c>
      <c r="AX199" s="66"/>
    </row>
    <row r="200" spans="17:50" x14ac:dyDescent="0.25">
      <c r="Q200" s="66" t="s">
        <v>72</v>
      </c>
      <c r="R200" s="66" t="s">
        <v>183</v>
      </c>
      <c r="S200" s="66" t="s">
        <v>184</v>
      </c>
      <c r="T200" s="66">
        <v>2002</v>
      </c>
      <c r="U200" s="66">
        <v>1.621</v>
      </c>
      <c r="V200" s="66">
        <v>100</v>
      </c>
      <c r="W200" s="66">
        <v>1.1459999999999999</v>
      </c>
      <c r="X200" s="66">
        <v>96.429000000000002</v>
      </c>
      <c r="Y200" s="66">
        <v>0.70899999999999996</v>
      </c>
      <c r="Z200" s="66">
        <v>93.548000000000002</v>
      </c>
      <c r="AA200" s="66">
        <v>0.72099999999999997</v>
      </c>
      <c r="AB200" s="66">
        <v>96.667000000000002</v>
      </c>
      <c r="AC200" s="66">
        <v>0.47399999999999998</v>
      </c>
      <c r="AD200" s="66">
        <v>100</v>
      </c>
      <c r="AE200" s="66">
        <v>0.45600000000000002</v>
      </c>
      <c r="AF200" s="66">
        <v>96.667000000000002</v>
      </c>
      <c r="AG200" s="66">
        <v>-9999.99</v>
      </c>
      <c r="AH200" s="66">
        <v>0</v>
      </c>
      <c r="AI200" s="66">
        <v>0.29399999999999998</v>
      </c>
      <c r="AJ200" s="66">
        <v>67.742000000000004</v>
      </c>
      <c r="AK200" s="66">
        <v>0.59499999999999997</v>
      </c>
      <c r="AL200" s="66">
        <v>90</v>
      </c>
      <c r="AM200" s="66">
        <v>0.76800000000000002</v>
      </c>
      <c r="AN200" s="66">
        <v>93.548000000000002</v>
      </c>
      <c r="AO200" s="66">
        <v>0.41799999999999998</v>
      </c>
      <c r="AP200" s="66">
        <v>100</v>
      </c>
      <c r="AQ200" s="66">
        <v>1.3420000000000001</v>
      </c>
      <c r="AR200" s="66">
        <v>100</v>
      </c>
      <c r="AS200" s="66">
        <f t="shared" si="39"/>
        <v>2002</v>
      </c>
      <c r="AT200" s="66">
        <f t="shared" si="40"/>
        <v>0.63202260048584658</v>
      </c>
      <c r="AU200" s="66">
        <f t="shared" si="41"/>
        <v>0.38925058847143412</v>
      </c>
      <c r="AV200" s="66">
        <f t="shared" si="42"/>
        <v>0.58965277131208826</v>
      </c>
      <c r="AW200" s="66">
        <f t="shared" si="43"/>
        <v>1.3723611185140456</v>
      </c>
      <c r="AX200" s="66"/>
    </row>
    <row r="201" spans="17:50" x14ac:dyDescent="0.25">
      <c r="Q201" s="66" t="s">
        <v>72</v>
      </c>
      <c r="R201" s="66" t="s">
        <v>183</v>
      </c>
      <c r="S201" s="66" t="s">
        <v>184</v>
      </c>
      <c r="T201" s="66">
        <v>2003</v>
      </c>
      <c r="U201" s="66">
        <v>1.401</v>
      </c>
      <c r="V201" s="66">
        <v>93.548000000000002</v>
      </c>
      <c r="W201" s="66">
        <v>2.6080000000000001</v>
      </c>
      <c r="X201" s="66">
        <v>100</v>
      </c>
      <c r="Y201" s="66">
        <v>2.2799999999999998</v>
      </c>
      <c r="Z201" s="66">
        <v>96.774000000000001</v>
      </c>
      <c r="AA201" s="66">
        <v>0.83899999999999997</v>
      </c>
      <c r="AB201" s="66">
        <v>100</v>
      </c>
      <c r="AC201" s="66">
        <v>0.67</v>
      </c>
      <c r="AD201" s="66">
        <v>96.774000000000001</v>
      </c>
      <c r="AE201" s="66">
        <v>0.63300000000000001</v>
      </c>
      <c r="AF201" s="66">
        <v>93.332999999999998</v>
      </c>
      <c r="AG201" s="66">
        <v>0.51300000000000001</v>
      </c>
      <c r="AH201" s="66">
        <v>93.548000000000002</v>
      </c>
      <c r="AI201" s="66">
        <v>0.505</v>
      </c>
      <c r="AJ201" s="66">
        <v>100</v>
      </c>
      <c r="AK201" s="66">
        <v>0.56000000000000005</v>
      </c>
      <c r="AL201" s="66">
        <v>100</v>
      </c>
      <c r="AM201" s="66">
        <v>0.56499999999999995</v>
      </c>
      <c r="AN201" s="66">
        <v>100</v>
      </c>
      <c r="AO201" s="66">
        <v>0.88600000000000001</v>
      </c>
      <c r="AP201" s="66">
        <v>90</v>
      </c>
      <c r="AQ201" s="66">
        <v>0.996</v>
      </c>
      <c r="AR201" s="66">
        <v>100</v>
      </c>
      <c r="AS201" s="66">
        <f t="shared" si="39"/>
        <v>2003</v>
      </c>
      <c r="AT201" s="66">
        <f t="shared" si="40"/>
        <v>1.2583403736356573</v>
      </c>
      <c r="AU201" s="66">
        <f t="shared" si="41"/>
        <v>0.54925182566987707</v>
      </c>
      <c r="AV201" s="66">
        <f t="shared" si="42"/>
        <v>0.66289655172413797</v>
      </c>
      <c r="AW201" s="66">
        <f t="shared" si="43"/>
        <v>1.6742091514845954</v>
      </c>
      <c r="AX201" s="66"/>
    </row>
    <row r="202" spans="17:50" x14ac:dyDescent="0.25">
      <c r="Q202" s="66" t="s">
        <v>72</v>
      </c>
      <c r="R202" s="66" t="s">
        <v>183</v>
      </c>
      <c r="S202" s="66" t="s">
        <v>184</v>
      </c>
      <c r="T202" s="66">
        <v>2004</v>
      </c>
      <c r="U202" s="66">
        <v>1.5549999999999999</v>
      </c>
      <c r="V202" s="66">
        <v>96.774000000000001</v>
      </c>
      <c r="W202" s="66">
        <v>1.0509999999999999</v>
      </c>
      <c r="X202" s="66">
        <v>100</v>
      </c>
      <c r="Y202" s="66">
        <v>1.119</v>
      </c>
      <c r="Z202" s="66">
        <v>100</v>
      </c>
      <c r="AA202" s="66">
        <v>0.627</v>
      </c>
      <c r="AB202" s="66">
        <v>96.667000000000002</v>
      </c>
      <c r="AC202" s="66">
        <v>0.68100000000000005</v>
      </c>
      <c r="AD202" s="66">
        <v>96.774000000000001</v>
      </c>
      <c r="AE202" s="66">
        <v>0.33800000000000002</v>
      </c>
      <c r="AF202" s="66">
        <v>100</v>
      </c>
      <c r="AG202" s="66">
        <v>0.437</v>
      </c>
      <c r="AH202" s="66">
        <v>100</v>
      </c>
      <c r="AI202" s="66">
        <v>0.35</v>
      </c>
      <c r="AJ202" s="66">
        <v>100</v>
      </c>
      <c r="AK202" s="66">
        <v>0.48399999999999999</v>
      </c>
      <c r="AL202" s="66">
        <v>100</v>
      </c>
      <c r="AM202" s="66">
        <v>0.63900000000000001</v>
      </c>
      <c r="AN202" s="66">
        <v>96.774000000000001</v>
      </c>
      <c r="AO202" s="66">
        <v>0.71099999999999997</v>
      </c>
      <c r="AP202" s="66">
        <v>63.332999999999998</v>
      </c>
      <c r="AQ202" s="66">
        <v>1.2190000000000001</v>
      </c>
      <c r="AR202" s="66">
        <v>64.516000000000005</v>
      </c>
      <c r="AS202" s="66">
        <f t="shared" si="39"/>
        <v>2004</v>
      </c>
      <c r="AT202" s="66">
        <f t="shared" si="40"/>
        <v>0.8124744088249426</v>
      </c>
      <c r="AU202" s="66">
        <f t="shared" si="41"/>
        <v>0.375</v>
      </c>
      <c r="AV202" s="66">
        <f t="shared" si="42"/>
        <v>0.59694029380216607</v>
      </c>
      <c r="AW202" s="66">
        <f t="shared" si="43"/>
        <v>1.2791479735160165</v>
      </c>
      <c r="AX202" s="66"/>
    </row>
    <row r="203" spans="17:50" x14ac:dyDescent="0.25">
      <c r="Q203" s="66" t="s">
        <v>72</v>
      </c>
      <c r="R203" s="66" t="s">
        <v>183</v>
      </c>
      <c r="S203" s="66" t="s">
        <v>184</v>
      </c>
      <c r="T203" s="66">
        <v>2005</v>
      </c>
      <c r="U203" s="66">
        <v>0.873</v>
      </c>
      <c r="V203" s="66">
        <v>100</v>
      </c>
      <c r="W203" s="66">
        <v>1.7210000000000001</v>
      </c>
      <c r="X203" s="66">
        <v>100</v>
      </c>
      <c r="Y203" s="66">
        <v>1.17</v>
      </c>
      <c r="Z203" s="66">
        <v>96.774000000000001</v>
      </c>
      <c r="AA203" s="66">
        <v>1.038</v>
      </c>
      <c r="AB203" s="66">
        <v>100</v>
      </c>
      <c r="AC203" s="66">
        <v>0.55800000000000005</v>
      </c>
      <c r="AD203" s="66">
        <v>96.774000000000001</v>
      </c>
      <c r="AE203" s="66">
        <v>0.47899999999999998</v>
      </c>
      <c r="AF203" s="66">
        <v>96.667000000000002</v>
      </c>
      <c r="AG203" s="66">
        <v>0.40300000000000002</v>
      </c>
      <c r="AH203" s="66">
        <v>93.548000000000002</v>
      </c>
      <c r="AI203" s="66">
        <v>0.49299999999999999</v>
      </c>
      <c r="AJ203" s="66">
        <v>100</v>
      </c>
      <c r="AK203" s="66">
        <v>0.47699999999999998</v>
      </c>
      <c r="AL203" s="66">
        <v>100</v>
      </c>
      <c r="AM203" s="66">
        <v>0.82899999999999996</v>
      </c>
      <c r="AN203" s="66">
        <v>100</v>
      </c>
      <c r="AO203" s="66">
        <v>1.974</v>
      </c>
      <c r="AP203" s="66">
        <v>96.667000000000002</v>
      </c>
      <c r="AQ203" s="66">
        <v>1.2470000000000001</v>
      </c>
      <c r="AR203" s="66">
        <v>100</v>
      </c>
      <c r="AS203" s="66">
        <f t="shared" si="39"/>
        <v>2005</v>
      </c>
      <c r="AT203" s="66">
        <f t="shared" si="40"/>
        <v>0.92327480343930113</v>
      </c>
      <c r="AU203" s="66">
        <f t="shared" si="41"/>
        <v>0.45932614441017861</v>
      </c>
      <c r="AV203" s="66">
        <f t="shared" si="42"/>
        <v>1.0834392028773001</v>
      </c>
      <c r="AW203" s="66">
        <f t="shared" si="43"/>
        <v>1.2803333333333333</v>
      </c>
      <c r="AX203" s="66"/>
    </row>
    <row r="204" spans="17:50" x14ac:dyDescent="0.25">
      <c r="Q204" s="66" t="s">
        <v>72</v>
      </c>
      <c r="R204" s="66" t="s">
        <v>183</v>
      </c>
      <c r="S204" s="66" t="s">
        <v>184</v>
      </c>
      <c r="T204" s="66">
        <v>2006</v>
      </c>
      <c r="U204" s="66">
        <v>1.9419999999999999</v>
      </c>
      <c r="V204" s="66">
        <v>96.774000000000001</v>
      </c>
      <c r="W204" s="66">
        <v>1.7869999999999999</v>
      </c>
      <c r="X204" s="66">
        <v>100</v>
      </c>
      <c r="Y204" s="66">
        <v>1.3740000000000001</v>
      </c>
      <c r="Z204" s="66">
        <v>100</v>
      </c>
      <c r="AA204" s="66">
        <v>1.077</v>
      </c>
      <c r="AB204" s="66">
        <v>60</v>
      </c>
      <c r="AC204" s="66">
        <v>1.36</v>
      </c>
      <c r="AD204" s="66">
        <v>67.742000000000004</v>
      </c>
      <c r="AE204" s="66">
        <v>0.34300000000000003</v>
      </c>
      <c r="AF204" s="66">
        <v>100</v>
      </c>
      <c r="AG204" s="66">
        <v>0.25800000000000001</v>
      </c>
      <c r="AH204" s="66">
        <v>96.774000000000001</v>
      </c>
      <c r="AI204" s="66">
        <v>0.25</v>
      </c>
      <c r="AJ204" s="66">
        <v>93.548000000000002</v>
      </c>
      <c r="AK204" s="66">
        <v>0.379</v>
      </c>
      <c r="AL204" s="66">
        <v>56.667000000000002</v>
      </c>
      <c r="AM204" s="66">
        <v>0.48199999999999998</v>
      </c>
      <c r="AN204" s="66">
        <v>93.548000000000002</v>
      </c>
      <c r="AO204" s="66">
        <v>0.82399999999999995</v>
      </c>
      <c r="AP204" s="66">
        <v>100</v>
      </c>
      <c r="AQ204" s="66">
        <v>0.83399999999999996</v>
      </c>
      <c r="AR204" s="66">
        <v>100</v>
      </c>
      <c r="AS204" s="66">
        <f t="shared" si="39"/>
        <v>2006</v>
      </c>
      <c r="AT204" s="66">
        <f t="shared" si="40"/>
        <v>1.2915892545072933</v>
      </c>
      <c r="AU204" s="66">
        <f t="shared" si="41"/>
        <v>0.28470006406679482</v>
      </c>
      <c r="AV204" s="66">
        <f t="shared" si="42"/>
        <v>0.5953557100893232</v>
      </c>
      <c r="AW204" s="66">
        <f t="shared" si="43"/>
        <v>1.5164236354936753</v>
      </c>
      <c r="AX204" s="66"/>
    </row>
    <row r="205" spans="17:50" x14ac:dyDescent="0.25">
      <c r="Q205" s="66" t="s">
        <v>72</v>
      </c>
      <c r="R205" s="66" t="s">
        <v>183</v>
      </c>
      <c r="S205" s="66" t="s">
        <v>184</v>
      </c>
      <c r="T205" s="66">
        <v>2007</v>
      </c>
      <c r="U205" s="66">
        <v>0.47399999999999998</v>
      </c>
      <c r="V205" s="66">
        <v>100</v>
      </c>
      <c r="W205" s="66">
        <v>0.58799999999999997</v>
      </c>
      <c r="X205" s="66">
        <v>100</v>
      </c>
      <c r="Y205" s="66">
        <v>0.64500000000000002</v>
      </c>
      <c r="Z205" s="66">
        <v>96.774000000000001</v>
      </c>
      <c r="AA205" s="66">
        <v>0.53900000000000003</v>
      </c>
      <c r="AB205" s="66">
        <v>96.667000000000002</v>
      </c>
      <c r="AC205" s="66">
        <v>0.33900000000000002</v>
      </c>
      <c r="AD205" s="66">
        <v>100</v>
      </c>
      <c r="AE205" s="66">
        <v>0.24299999999999999</v>
      </c>
      <c r="AF205" s="66">
        <v>100</v>
      </c>
      <c r="AG205" s="66">
        <v>0.27100000000000002</v>
      </c>
      <c r="AH205" s="66">
        <v>100</v>
      </c>
      <c r="AI205" s="66">
        <v>0.46700000000000003</v>
      </c>
      <c r="AJ205" s="66">
        <v>70.968000000000004</v>
      </c>
      <c r="AK205" s="66">
        <v>0.47699999999999998</v>
      </c>
      <c r="AL205" s="66">
        <v>100</v>
      </c>
      <c r="AM205" s="66">
        <v>0.871</v>
      </c>
      <c r="AN205" s="66">
        <v>100</v>
      </c>
      <c r="AO205" s="66">
        <v>0.82899999999999996</v>
      </c>
      <c r="AP205" s="66">
        <v>100</v>
      </c>
      <c r="AQ205" s="66">
        <v>1.3340000000000001</v>
      </c>
      <c r="AR205" s="66">
        <v>96.774000000000001</v>
      </c>
      <c r="AS205" s="66">
        <f t="shared" si="39"/>
        <v>2007</v>
      </c>
      <c r="AT205" s="66">
        <f t="shared" si="40"/>
        <v>0.50580097191598994</v>
      </c>
      <c r="AU205" s="66">
        <f t="shared" si="41"/>
        <v>0.31200014761890704</v>
      </c>
      <c r="AV205" s="66">
        <f t="shared" si="42"/>
        <v>0.72566666666666668</v>
      </c>
      <c r="AW205" s="66">
        <f t="shared" si="43"/>
        <v>0.79284747316139548</v>
      </c>
      <c r="AX205" s="66"/>
    </row>
    <row r="206" spans="17:50" x14ac:dyDescent="0.25">
      <c r="Q206" s="66" t="s">
        <v>72</v>
      </c>
      <c r="R206" s="66" t="s">
        <v>183</v>
      </c>
      <c r="S206" s="66" t="s">
        <v>184</v>
      </c>
      <c r="T206" s="66">
        <v>2008</v>
      </c>
      <c r="U206" s="66">
        <v>1.615</v>
      </c>
      <c r="V206" s="66">
        <v>100</v>
      </c>
      <c r="W206" s="66">
        <v>1.581</v>
      </c>
      <c r="X206" s="66">
        <v>100</v>
      </c>
      <c r="Y206" s="66">
        <v>0.91</v>
      </c>
      <c r="Z206" s="66">
        <v>100</v>
      </c>
      <c r="AA206" s="66">
        <v>0.85899999999999999</v>
      </c>
      <c r="AB206" s="66">
        <v>96.667000000000002</v>
      </c>
      <c r="AC206" s="66">
        <v>0.68100000000000005</v>
      </c>
      <c r="AD206" s="66">
        <v>100</v>
      </c>
      <c r="AE206" s="66">
        <v>0.437</v>
      </c>
      <c r="AF206" s="66">
        <v>100</v>
      </c>
      <c r="AG206" s="66">
        <v>0.58699999999999997</v>
      </c>
      <c r="AH206" s="66">
        <v>100</v>
      </c>
      <c r="AI206" s="66">
        <v>0.46600000000000003</v>
      </c>
      <c r="AJ206" s="66">
        <v>100</v>
      </c>
      <c r="AK206" s="66">
        <v>0.43099999999999999</v>
      </c>
      <c r="AL206" s="66">
        <v>96.667000000000002</v>
      </c>
      <c r="AM206" s="66">
        <v>1.1339999999999999</v>
      </c>
      <c r="AN206" s="66">
        <v>96.774000000000001</v>
      </c>
      <c r="AO206" s="66">
        <v>0.89400000000000002</v>
      </c>
      <c r="AP206" s="66">
        <v>100</v>
      </c>
      <c r="AQ206" s="66">
        <v>0.46400000000000002</v>
      </c>
      <c r="AR206" s="66">
        <v>100</v>
      </c>
      <c r="AS206" s="66">
        <f t="shared" si="39"/>
        <v>2008</v>
      </c>
      <c r="AT206" s="66">
        <f t="shared" si="40"/>
        <v>0.81619105933588831</v>
      </c>
      <c r="AU206" s="66">
        <f t="shared" si="41"/>
        <v>0.49666666666666665</v>
      </c>
      <c r="AV206" s="66">
        <f t="shared" si="42"/>
        <v>0.82062558742643321</v>
      </c>
      <c r="AW206" s="66">
        <f t="shared" si="43"/>
        <v>1.22</v>
      </c>
      <c r="AX206" s="66"/>
    </row>
    <row r="207" spans="17:50" x14ac:dyDescent="0.25">
      <c r="Q207" s="66" t="s">
        <v>72</v>
      </c>
      <c r="R207" s="66" t="s">
        <v>183</v>
      </c>
      <c r="S207" s="66" t="s">
        <v>184</v>
      </c>
      <c r="T207" s="66">
        <v>2009</v>
      </c>
      <c r="U207" s="66">
        <v>2.0089999999999999</v>
      </c>
      <c r="V207" s="66">
        <v>100</v>
      </c>
      <c r="W207" s="66">
        <v>1.1020000000000001</v>
      </c>
      <c r="X207" s="66">
        <v>100</v>
      </c>
      <c r="Y207" s="66">
        <v>0.80500000000000005</v>
      </c>
      <c r="Z207" s="66">
        <v>100</v>
      </c>
      <c r="AA207" s="66">
        <v>0.83199999999999996</v>
      </c>
      <c r="AB207" s="66">
        <v>100</v>
      </c>
      <c r="AC207" s="66">
        <v>0.56100000000000005</v>
      </c>
      <c r="AD207" s="66">
        <v>100</v>
      </c>
      <c r="AE207" s="66">
        <v>0.55400000000000005</v>
      </c>
      <c r="AF207" s="66">
        <v>93.332999999999998</v>
      </c>
      <c r="AG207" s="66">
        <v>0.39100000000000001</v>
      </c>
      <c r="AH207" s="66">
        <v>100</v>
      </c>
      <c r="AI207" s="66">
        <v>0.50900000000000001</v>
      </c>
      <c r="AJ207" s="66">
        <v>100</v>
      </c>
      <c r="AK207" s="66">
        <v>0.57099999999999995</v>
      </c>
      <c r="AL207" s="66">
        <v>100</v>
      </c>
      <c r="AM207" s="66">
        <v>0.74199999999999999</v>
      </c>
      <c r="AN207" s="66">
        <v>100</v>
      </c>
      <c r="AO207" s="66">
        <v>0.76100000000000001</v>
      </c>
      <c r="AP207" s="66">
        <v>100</v>
      </c>
      <c r="AQ207" s="66">
        <v>1.115</v>
      </c>
      <c r="AR207" s="66">
        <v>100</v>
      </c>
      <c r="AS207" s="66">
        <f t="shared" si="39"/>
        <v>2009</v>
      </c>
      <c r="AT207" s="66">
        <f t="shared" si="40"/>
        <v>0.73266666666666669</v>
      </c>
      <c r="AU207" s="66">
        <f t="shared" si="41"/>
        <v>0.48309082851230517</v>
      </c>
      <c r="AV207" s="66">
        <f t="shared" si="42"/>
        <v>0.69133333333333336</v>
      </c>
      <c r="AW207" s="66">
        <f t="shared" si="43"/>
        <v>1.4086666666666665</v>
      </c>
      <c r="AX207" s="66"/>
    </row>
    <row r="208" spans="17:50" x14ac:dyDescent="0.25">
      <c r="Q208" s="66" t="s">
        <v>72</v>
      </c>
      <c r="R208" s="66" t="s">
        <v>183</v>
      </c>
      <c r="S208" s="66" t="s">
        <v>184</v>
      </c>
      <c r="T208" s="66">
        <v>2010</v>
      </c>
      <c r="U208" s="66">
        <v>1.387</v>
      </c>
      <c r="V208" s="66">
        <v>87.096999999999994</v>
      </c>
      <c r="W208" s="66">
        <v>1.3879999999999999</v>
      </c>
      <c r="X208" s="66">
        <v>96.429000000000002</v>
      </c>
      <c r="Y208" s="66">
        <v>0.874</v>
      </c>
      <c r="Z208" s="66">
        <v>100</v>
      </c>
      <c r="AA208" s="66">
        <v>0.61099999999999999</v>
      </c>
      <c r="AB208" s="66">
        <v>100</v>
      </c>
      <c r="AC208" s="66">
        <v>0.45500000000000002</v>
      </c>
      <c r="AD208" s="66">
        <v>100</v>
      </c>
      <c r="AE208" s="66">
        <v>0.72199999999999998</v>
      </c>
      <c r="AF208" s="66">
        <v>100</v>
      </c>
      <c r="AG208" s="66">
        <v>1.401</v>
      </c>
      <c r="AH208" s="66">
        <v>96.774000000000001</v>
      </c>
      <c r="AI208" s="66">
        <v>0.33700000000000002</v>
      </c>
      <c r="AJ208" s="66">
        <v>100</v>
      </c>
      <c r="AK208" s="66">
        <v>0.33300000000000002</v>
      </c>
      <c r="AL208" s="66">
        <v>100</v>
      </c>
      <c r="AM208" s="66">
        <v>0.76200000000000001</v>
      </c>
      <c r="AN208" s="66">
        <v>100</v>
      </c>
      <c r="AO208" s="66">
        <v>0.82299999999999995</v>
      </c>
      <c r="AP208" s="66">
        <v>100</v>
      </c>
      <c r="AQ208" s="66">
        <v>0.45900000000000002</v>
      </c>
      <c r="AR208" s="66">
        <v>100</v>
      </c>
      <c r="AS208" s="66">
        <f t="shared" ref="AS208" si="44">+T208</f>
        <v>2010</v>
      </c>
      <c r="AT208" s="66">
        <f t="shared" ref="AT208" si="45">+((Y208)*Z208+(AA208)*AB208+(AC208)*AD208)/SUM(Z208,AB208,AD208)</f>
        <v>0.64666666666666661</v>
      </c>
      <c r="AU208" s="66">
        <f t="shared" ref="AU208" si="46">+((AE208)*AF208+(AG208)*AH208+(AI208)*AJ208)/SUM(AF208,AH208,AJ208)</f>
        <v>0.81368439957678229</v>
      </c>
      <c r="AV208" s="66">
        <f t="shared" ref="AV208" si="47">+((AK208)*AL208+(AM208)*AN208+(AO208)*AP208)/SUM(AL208,AN208,AP208)</f>
        <v>0.63933333333333342</v>
      </c>
      <c r="AW208" s="66">
        <f t="shared" ref="AW208" si="48">+((AQ208)*AR208+(U208)*V208+(W208)*X208)/SUM(V208,X208,AR208)</f>
        <v>1.0600332632633336</v>
      </c>
      <c r="AX208" s="66"/>
    </row>
    <row r="209" spans="17:50" x14ac:dyDescent="0.25"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</row>
    <row r="210" spans="17:50" x14ac:dyDescent="0.25"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</row>
    <row r="211" spans="17:50" x14ac:dyDescent="0.25"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</row>
    <row r="212" spans="17:50" x14ac:dyDescent="0.25"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</row>
    <row r="213" spans="17:50" x14ac:dyDescent="0.25"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</row>
    <row r="214" spans="17:50" x14ac:dyDescent="0.25"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</row>
    <row r="215" spans="17:50" x14ac:dyDescent="0.25"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</row>
    <row r="216" spans="17:50" x14ac:dyDescent="0.25"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</row>
    <row r="217" spans="17:50" x14ac:dyDescent="0.25"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</row>
    <row r="218" spans="17:50" x14ac:dyDescent="0.25"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</row>
    <row r="219" spans="17:50" x14ac:dyDescent="0.25"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</row>
    <row r="220" spans="17:50" x14ac:dyDescent="0.25"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</row>
    <row r="221" spans="17:50" x14ac:dyDescent="0.25"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</row>
    <row r="222" spans="17:50" x14ac:dyDescent="0.25"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</row>
    <row r="223" spans="17:50" x14ac:dyDescent="0.25"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</row>
    <row r="224" spans="17:50" x14ac:dyDescent="0.25"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</row>
    <row r="225" spans="17:50" x14ac:dyDescent="0.25"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</row>
    <row r="226" spans="17:50" x14ac:dyDescent="0.25"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</row>
    <row r="227" spans="17:50" x14ac:dyDescent="0.25"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</row>
    <row r="228" spans="17:50" x14ac:dyDescent="0.25"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</row>
    <row r="229" spans="17:50" x14ac:dyDescent="0.25"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</row>
    <row r="230" spans="17:50" x14ac:dyDescent="0.25"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</row>
    <row r="231" spans="17:50" x14ac:dyDescent="0.25"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</row>
    <row r="232" spans="17:50" x14ac:dyDescent="0.25"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</row>
    <row r="233" spans="17:50" x14ac:dyDescent="0.25"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</row>
    <row r="234" spans="17:50" x14ac:dyDescent="0.25"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</row>
    <row r="235" spans="17:50" x14ac:dyDescent="0.25"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</row>
    <row r="236" spans="17:50" x14ac:dyDescent="0.25"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</row>
    <row r="237" spans="17:50" x14ac:dyDescent="0.25"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</row>
    <row r="238" spans="17:50" x14ac:dyDescent="0.25"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</row>
    <row r="239" spans="17:50" x14ac:dyDescent="0.25"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</row>
    <row r="240" spans="17:50" x14ac:dyDescent="0.25"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</row>
    <row r="241" spans="17:50" x14ac:dyDescent="0.25"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</row>
    <row r="242" spans="17:50" x14ac:dyDescent="0.25"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</row>
    <row r="243" spans="17:50" x14ac:dyDescent="0.25"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</row>
    <row r="244" spans="17:50" x14ac:dyDescent="0.25"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</row>
    <row r="245" spans="17:50" x14ac:dyDescent="0.25"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</row>
    <row r="246" spans="17:50" x14ac:dyDescent="0.25"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</row>
    <row r="247" spans="17:50" x14ac:dyDescent="0.25"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</row>
    <row r="248" spans="17:50" x14ac:dyDescent="0.25"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</row>
    <row r="249" spans="17:50" x14ac:dyDescent="0.25"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</row>
    <row r="250" spans="17:50" x14ac:dyDescent="0.25"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</row>
    <row r="251" spans="17:50" x14ac:dyDescent="0.25"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</row>
    <row r="252" spans="17:50" x14ac:dyDescent="0.25"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</row>
    <row r="253" spans="17:50" x14ac:dyDescent="0.25"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</row>
    <row r="254" spans="17:50" x14ac:dyDescent="0.25"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</row>
    <row r="255" spans="17:50" x14ac:dyDescent="0.25"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</row>
    <row r="256" spans="17:50" x14ac:dyDescent="0.25"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</row>
    <row r="257" spans="17:50" x14ac:dyDescent="0.25"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</row>
    <row r="258" spans="17:50" x14ac:dyDescent="0.25"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</row>
    <row r="259" spans="17:50" x14ac:dyDescent="0.25"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</row>
    <row r="260" spans="17:50" x14ac:dyDescent="0.25"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</row>
    <row r="261" spans="17:50" x14ac:dyDescent="0.25"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</row>
    <row r="262" spans="17:50" x14ac:dyDescent="0.25"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</row>
    <row r="263" spans="17:50" x14ac:dyDescent="0.25"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</row>
    <row r="264" spans="17:50" x14ac:dyDescent="0.25"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</row>
    <row r="265" spans="17:50" x14ac:dyDescent="0.25"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</row>
    <row r="266" spans="17:50" x14ac:dyDescent="0.25"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</row>
    <row r="267" spans="17:50" x14ac:dyDescent="0.25"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</row>
    <row r="268" spans="17:50" x14ac:dyDescent="0.25"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</row>
    <row r="269" spans="17:50" x14ac:dyDescent="0.25"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</row>
    <row r="270" spans="17:50" x14ac:dyDescent="0.25"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</row>
    <row r="271" spans="17:50" x14ac:dyDescent="0.25"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</row>
    <row r="272" spans="17:50" x14ac:dyDescent="0.25"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</row>
    <row r="273" spans="17:50" x14ac:dyDescent="0.25"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</row>
    <row r="274" spans="17:50" x14ac:dyDescent="0.25"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</row>
    <row r="275" spans="17:50" x14ac:dyDescent="0.25"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</row>
    <row r="276" spans="17:50" x14ac:dyDescent="0.25"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</row>
    <row r="277" spans="17:50" x14ac:dyDescent="0.25"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</row>
    <row r="278" spans="17:50" x14ac:dyDescent="0.25"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</row>
    <row r="279" spans="17:50" x14ac:dyDescent="0.25"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</row>
  </sheetData>
  <mergeCells count="4">
    <mergeCell ref="A26:O26"/>
    <mergeCell ref="A52:O52"/>
    <mergeCell ref="A78:O78"/>
    <mergeCell ref="A104:O104"/>
  </mergeCells>
  <conditionalFormatting sqref="T151:AR171 T174:AR187">
    <cfRule type="cellIs" dxfId="6" priority="3" operator="equal">
      <formula>-9999.99</formula>
    </cfRule>
  </conditionalFormatting>
  <conditionalFormatting sqref="U142:AR150">
    <cfRule type="cellIs" dxfId="5" priority="2" operator="equal">
      <formula>-9999.99</formula>
    </cfRule>
  </conditionalFormatting>
  <conditionalFormatting sqref="U100:AR123">
    <cfRule type="cellIs" dxfId="4" priority="1" operator="equal">
      <formula>-9999.99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28"/>
  <sheetViews>
    <sheetView topLeftCell="A79" zoomScale="60" zoomScaleNormal="60" workbookViewId="0">
      <selection activeCell="A105" sqref="A105:AN128"/>
    </sheetView>
  </sheetViews>
  <sheetFormatPr defaultColWidth="9" defaultRowHeight="15" x14ac:dyDescent="0.25"/>
  <cols>
    <col min="1" max="16384" width="9" style="2"/>
  </cols>
  <sheetData>
    <row r="1" spans="1:91" x14ac:dyDescent="0.25">
      <c r="B1" s="2" t="s">
        <v>15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30</v>
      </c>
      <c r="M1" s="2" t="s">
        <v>31</v>
      </c>
      <c r="N1" s="2" t="s">
        <v>45</v>
      </c>
      <c r="O1" s="2" t="s">
        <v>47</v>
      </c>
      <c r="P1" s="2" t="s">
        <v>48</v>
      </c>
      <c r="Q1" s="2" t="s">
        <v>51</v>
      </c>
      <c r="R1" s="2" t="s">
        <v>52</v>
      </c>
      <c r="S1" s="2" t="s">
        <v>53</v>
      </c>
      <c r="T1" s="2" t="s">
        <v>59</v>
      </c>
      <c r="U1" s="2" t="s">
        <v>60</v>
      </c>
      <c r="V1" s="2" t="s">
        <v>62</v>
      </c>
      <c r="W1" s="2" t="s">
        <v>63</v>
      </c>
      <c r="X1" s="2" t="s">
        <v>64</v>
      </c>
      <c r="Y1" s="2" t="s">
        <v>70</v>
      </c>
      <c r="Z1" s="2" t="s">
        <v>71</v>
      </c>
      <c r="AA1" s="2" t="s">
        <v>72</v>
      </c>
      <c r="AB1" s="2" t="s">
        <v>73</v>
      </c>
      <c r="AC1" s="2" t="s">
        <v>2</v>
      </c>
      <c r="AD1" s="2" t="s">
        <v>78</v>
      </c>
      <c r="AE1" s="15" t="s">
        <v>207</v>
      </c>
      <c r="AF1" s="2" t="s">
        <v>81</v>
      </c>
      <c r="AG1" s="2" t="s">
        <v>84</v>
      </c>
      <c r="AH1" s="2" t="s">
        <v>87</v>
      </c>
      <c r="AI1" s="2" t="s">
        <v>88</v>
      </c>
      <c r="AJ1" s="2" t="s">
        <v>94</v>
      </c>
      <c r="AK1" s="2" t="s">
        <v>95</v>
      </c>
      <c r="AL1" s="2" t="s">
        <v>96</v>
      </c>
      <c r="AM1" s="2" t="s">
        <v>0</v>
      </c>
      <c r="AN1" s="2" t="s">
        <v>100</v>
      </c>
      <c r="AO1" s="2" t="s">
        <v>11</v>
      </c>
      <c r="AP1" s="2" t="s">
        <v>12</v>
      </c>
      <c r="AQ1" s="2" t="s">
        <v>111</v>
      </c>
      <c r="AR1" s="2" t="s">
        <v>33</v>
      </c>
      <c r="AS1" s="2" t="s">
        <v>34</v>
      </c>
      <c r="AT1" s="2" t="s">
        <v>35</v>
      </c>
      <c r="AU1" s="2" t="s">
        <v>46</v>
      </c>
      <c r="AV1" s="2" t="s">
        <v>50</v>
      </c>
      <c r="AW1" s="2" t="s">
        <v>116</v>
      </c>
      <c r="AX1" s="2" t="s">
        <v>54</v>
      </c>
      <c r="AY1" s="2" t="s">
        <v>74</v>
      </c>
      <c r="AZ1" s="2" t="s">
        <v>82</v>
      </c>
      <c r="BA1" s="2" t="s">
        <v>91</v>
      </c>
      <c r="BB1" s="2" t="s">
        <v>92</v>
      </c>
      <c r="BC1" s="2" t="s">
        <v>93</v>
      </c>
      <c r="BD1" s="2" t="s">
        <v>98</v>
      </c>
      <c r="BE1" s="2" t="s">
        <v>101</v>
      </c>
      <c r="BF1" s="2" t="s">
        <v>112</v>
      </c>
      <c r="BG1" s="2" t="s">
        <v>16</v>
      </c>
      <c r="BH1" s="2" t="s">
        <v>17</v>
      </c>
      <c r="BI1" s="2" t="s">
        <v>27</v>
      </c>
      <c r="BJ1" s="2" t="s">
        <v>107</v>
      </c>
      <c r="BK1" s="2" t="s">
        <v>29</v>
      </c>
      <c r="BL1" s="2" t="s">
        <v>108</v>
      </c>
      <c r="BM1" s="2" t="s">
        <v>32</v>
      </c>
      <c r="BN1" s="2" t="s">
        <v>36</v>
      </c>
      <c r="BO1" s="2" t="s">
        <v>37</v>
      </c>
      <c r="BP1" s="2" t="s">
        <v>38</v>
      </c>
      <c r="BQ1" s="2" t="s">
        <v>40</v>
      </c>
      <c r="BR1" s="2" t="s">
        <v>41</v>
      </c>
      <c r="BS1" s="2" t="s">
        <v>42</v>
      </c>
      <c r="BT1" s="2" t="s">
        <v>44</v>
      </c>
      <c r="BU1" s="2" t="s">
        <v>49</v>
      </c>
      <c r="BV1" s="2" t="s">
        <v>115</v>
      </c>
      <c r="BW1" s="2" t="s">
        <v>55</v>
      </c>
      <c r="BX1" s="2" t="s">
        <v>56</v>
      </c>
      <c r="BY1" s="2" t="s">
        <v>57</v>
      </c>
      <c r="BZ1" s="2" t="s">
        <v>58</v>
      </c>
      <c r="CA1" s="2" t="s">
        <v>117</v>
      </c>
      <c r="CB1" s="2" t="s">
        <v>109</v>
      </c>
      <c r="CC1" s="2" t="s">
        <v>118</v>
      </c>
      <c r="CD1" s="2" t="s">
        <v>76</v>
      </c>
      <c r="CE1" s="2" t="s">
        <v>79</v>
      </c>
      <c r="CF1" s="2" t="s">
        <v>119</v>
      </c>
      <c r="CG1" s="2" t="s">
        <v>89</v>
      </c>
      <c r="CH1" s="2" t="s">
        <v>90</v>
      </c>
      <c r="CI1" s="2" t="s">
        <v>102</v>
      </c>
      <c r="CJ1" s="2" t="s">
        <v>103</v>
      </c>
      <c r="CK1" s="2" t="s">
        <v>104</v>
      </c>
      <c r="CL1" s="2" t="s">
        <v>105</v>
      </c>
      <c r="CM1" s="2" t="s">
        <v>106</v>
      </c>
    </row>
    <row r="2" spans="1:91" x14ac:dyDescent="0.25">
      <c r="A2" s="2">
        <v>1990</v>
      </c>
      <c r="B2" s="2">
        <v>0.56000000000000005</v>
      </c>
      <c r="C2" s="2">
        <v>0.88800000000000001</v>
      </c>
      <c r="D2" s="2">
        <v>0.89100000000000001</v>
      </c>
      <c r="E2" s="2">
        <v>0.55300000000000005</v>
      </c>
      <c r="F2" s="2">
        <v>0.83099999999999996</v>
      </c>
      <c r="G2" s="2">
        <v>0.42099999999999999</v>
      </c>
      <c r="H2" s="2">
        <v>0.46</v>
      </c>
      <c r="I2" s="2">
        <v>0.69899999999999995</v>
      </c>
      <c r="J2" s="2">
        <v>0.86799999999999999</v>
      </c>
      <c r="K2" s="41">
        <v>-999.9</v>
      </c>
      <c r="L2" s="2">
        <v>0.52</v>
      </c>
      <c r="M2" s="2">
        <v>0.18099999999999999</v>
      </c>
      <c r="N2" s="2">
        <v>0.20699999999999999</v>
      </c>
      <c r="O2" s="2">
        <v>0.45200000000000001</v>
      </c>
      <c r="P2" s="2">
        <v>0.121</v>
      </c>
      <c r="Q2" s="94">
        <v>0.65010000000000001</v>
      </c>
      <c r="R2" s="94">
        <v>0.80800000000000005</v>
      </c>
      <c r="S2" s="94">
        <v>0.79869999999999997</v>
      </c>
      <c r="T2" s="4">
        <v>0.25740000000000002</v>
      </c>
      <c r="U2" s="2">
        <v>0.11799999999999999</v>
      </c>
      <c r="V2" s="2">
        <v>0.192</v>
      </c>
      <c r="W2" s="94">
        <v>0.5474</v>
      </c>
      <c r="X2" s="2">
        <v>5.5E-2</v>
      </c>
      <c r="Y2" s="2">
        <v>0.94599999999999995</v>
      </c>
      <c r="Z2" s="2">
        <v>0.443</v>
      </c>
      <c r="AA2" s="2">
        <v>0.81200000000000006</v>
      </c>
      <c r="AB2" s="2">
        <v>9.9000000000000005E-2</v>
      </c>
      <c r="AC2" s="2">
        <v>0.99399999999999999</v>
      </c>
      <c r="AD2" s="2">
        <v>0.35799999999999998</v>
      </c>
      <c r="AE2" s="2">
        <v>1.3160000000000001</v>
      </c>
      <c r="AF2" s="2">
        <v>0.45600000000000002</v>
      </c>
      <c r="AG2" s="2">
        <v>6.6000000000000003E-2</v>
      </c>
      <c r="AH2" s="2">
        <v>0.80100000000000005</v>
      </c>
      <c r="AI2" s="41">
        <v>-999.9</v>
      </c>
      <c r="AJ2" s="2">
        <v>1.224</v>
      </c>
      <c r="AK2" s="2">
        <v>5.6000000000000001E-2</v>
      </c>
      <c r="AL2" s="2">
        <v>0.192</v>
      </c>
      <c r="AM2" s="2">
        <v>0.63900000000000001</v>
      </c>
      <c r="AN2" s="2">
        <v>1.161</v>
      </c>
      <c r="AO2" s="35">
        <v>0.78100000000000003</v>
      </c>
      <c r="AP2" s="35">
        <v>0.32200000000000001</v>
      </c>
      <c r="AQ2" s="35">
        <v>0.70699999999999996</v>
      </c>
      <c r="AR2" s="35">
        <v>0.308</v>
      </c>
      <c r="AS2" s="35">
        <v>1.41</v>
      </c>
      <c r="AT2" s="35">
        <v>1.0589999999999999</v>
      </c>
      <c r="AU2" s="35">
        <v>0.59899999999999998</v>
      </c>
      <c r="AV2" s="35">
        <v>0.68300000000000005</v>
      </c>
      <c r="AW2" s="35">
        <v>0.64300000000000002</v>
      </c>
      <c r="AX2" s="35">
        <v>0.84399999999999997</v>
      </c>
      <c r="AY2" s="41">
        <v>-999.9</v>
      </c>
      <c r="AZ2" s="35">
        <v>0.217</v>
      </c>
      <c r="BA2" s="35">
        <v>0.247</v>
      </c>
      <c r="BB2" s="35">
        <v>0.21299999999999999</v>
      </c>
      <c r="BC2" s="35">
        <v>0.128</v>
      </c>
      <c r="BD2" s="35">
        <v>0.246</v>
      </c>
      <c r="BE2" s="35">
        <v>0.49</v>
      </c>
      <c r="BF2" s="41">
        <v>-999.9</v>
      </c>
      <c r="BG2" s="41">
        <v>-999.9</v>
      </c>
      <c r="BH2" s="41">
        <v>-999.9</v>
      </c>
      <c r="BI2" s="41">
        <v>-999.9</v>
      </c>
      <c r="BJ2" s="41">
        <v>-999.9</v>
      </c>
      <c r="BK2" s="41">
        <v>-999.9</v>
      </c>
      <c r="BL2" s="41">
        <v>-999.9</v>
      </c>
      <c r="BM2" s="41">
        <v>-999.9</v>
      </c>
      <c r="BN2" s="41">
        <v>-999.9</v>
      </c>
      <c r="BO2" s="41">
        <v>-999.9</v>
      </c>
      <c r="BP2" s="41">
        <v>-999.9</v>
      </c>
      <c r="BQ2" s="41">
        <v>-999.9</v>
      </c>
      <c r="BR2" s="41">
        <v>-999.9</v>
      </c>
      <c r="BS2" s="41">
        <v>-999.9</v>
      </c>
      <c r="BT2" s="41">
        <v>-999.9</v>
      </c>
      <c r="BU2" s="41">
        <v>-999.9</v>
      </c>
      <c r="BV2" s="41">
        <v>-999.9</v>
      </c>
      <c r="BW2" s="41">
        <v>-999.9</v>
      </c>
      <c r="BX2" s="41">
        <v>-999.9</v>
      </c>
      <c r="BY2" s="41">
        <v>-999.9</v>
      </c>
      <c r="BZ2" s="41">
        <v>-999.9</v>
      </c>
      <c r="CA2" s="41">
        <v>-999.9</v>
      </c>
      <c r="CB2" s="41">
        <v>-999.9</v>
      </c>
      <c r="CC2" s="41">
        <v>-999.9</v>
      </c>
      <c r="CD2" s="41">
        <v>-999.9</v>
      </c>
      <c r="CE2" s="41">
        <v>-999.9</v>
      </c>
      <c r="CF2" s="41">
        <v>-999.9</v>
      </c>
      <c r="CG2" s="41">
        <v>-999.9</v>
      </c>
      <c r="CH2" s="41">
        <v>-999.9</v>
      </c>
      <c r="CI2" s="41">
        <v>-999.9</v>
      </c>
      <c r="CJ2" s="41">
        <v>-999.9</v>
      </c>
      <c r="CK2" s="41">
        <v>-999.9</v>
      </c>
      <c r="CL2" s="41">
        <v>-999.9</v>
      </c>
      <c r="CM2" s="41">
        <v>-999.9</v>
      </c>
    </row>
    <row r="3" spans="1:91" x14ac:dyDescent="0.25">
      <c r="A3" s="2">
        <v>1991</v>
      </c>
      <c r="B3" s="2">
        <v>0.66900000000000004</v>
      </c>
      <c r="C3" s="2">
        <v>0.80400000000000005</v>
      </c>
      <c r="D3" s="2">
        <v>0.74399999999999999</v>
      </c>
      <c r="E3" s="2">
        <v>0.64800000000000002</v>
      </c>
      <c r="F3" s="2">
        <v>0.67900000000000005</v>
      </c>
      <c r="G3" s="2">
        <v>0.45600000000000002</v>
      </c>
      <c r="H3" s="2">
        <v>0.505</v>
      </c>
      <c r="I3" s="2">
        <v>0.63300000000000001</v>
      </c>
      <c r="J3" s="41">
        <v>-999.9</v>
      </c>
      <c r="K3" s="2">
        <v>0.38500000000000001</v>
      </c>
      <c r="L3" s="2">
        <v>0.51800000000000002</v>
      </c>
      <c r="M3" s="2">
        <v>0.16300000000000001</v>
      </c>
      <c r="N3" s="2">
        <v>0.309</v>
      </c>
      <c r="O3" s="2">
        <v>0.52200000000000002</v>
      </c>
      <c r="P3" s="2">
        <v>0.115</v>
      </c>
      <c r="Q3" s="94">
        <v>0.64880000000000004</v>
      </c>
      <c r="R3" s="94">
        <v>1.1473</v>
      </c>
      <c r="S3" s="94">
        <v>0.67879999999999996</v>
      </c>
      <c r="T3" s="4">
        <v>0.29609999999999997</v>
      </c>
      <c r="U3" s="2">
        <v>0.152</v>
      </c>
      <c r="V3" s="2">
        <v>0.30199999999999999</v>
      </c>
      <c r="W3" s="94">
        <v>0.66559999999999997</v>
      </c>
      <c r="X3" s="2">
        <v>7.9000000000000001E-2</v>
      </c>
      <c r="Y3" s="2">
        <v>0.749</v>
      </c>
      <c r="Z3" s="2">
        <v>0.41199999999999998</v>
      </c>
      <c r="AA3" s="2">
        <v>0.76200000000000001</v>
      </c>
      <c r="AB3" s="2">
        <v>0.14099999999999999</v>
      </c>
      <c r="AC3" s="2">
        <v>1.0109999999999999</v>
      </c>
      <c r="AD3" s="2">
        <v>0.45800000000000002</v>
      </c>
      <c r="AE3" s="2">
        <v>1.7270000000000001</v>
      </c>
      <c r="AF3" s="2">
        <v>0.496</v>
      </c>
      <c r="AG3" s="2">
        <v>0.105</v>
      </c>
      <c r="AH3" s="2">
        <v>0.93500000000000005</v>
      </c>
      <c r="AI3" s="2">
        <v>1.171</v>
      </c>
      <c r="AJ3" s="2">
        <v>0.81299999999999994</v>
      </c>
      <c r="AK3" s="2">
        <v>6.5000000000000002E-2</v>
      </c>
      <c r="AL3" s="2">
        <v>0.216</v>
      </c>
      <c r="AM3" s="2">
        <v>0.61799999999999999</v>
      </c>
      <c r="AN3" s="2">
        <v>0.89400000000000002</v>
      </c>
      <c r="AO3" s="35">
        <v>0.93300000000000005</v>
      </c>
      <c r="AP3" s="35">
        <v>0.78300000000000003</v>
      </c>
      <c r="AQ3" s="35">
        <v>1.2430000000000001</v>
      </c>
      <c r="AR3" s="35">
        <v>0.22600000000000001</v>
      </c>
      <c r="AS3" s="35">
        <v>0.437</v>
      </c>
      <c r="AT3" s="35">
        <v>0.48099999999999998</v>
      </c>
      <c r="AU3" s="35">
        <v>0.49399999999999999</v>
      </c>
      <c r="AV3" s="35">
        <v>0.89</v>
      </c>
      <c r="AW3" s="35">
        <v>1.8720000000000001</v>
      </c>
      <c r="AX3" s="35">
        <v>1.345</v>
      </c>
      <c r="AY3" s="35">
        <v>0.42899999999999999</v>
      </c>
      <c r="AZ3" s="35">
        <v>0.252</v>
      </c>
      <c r="BA3" s="41">
        <v>-999.9</v>
      </c>
      <c r="BB3" s="35">
        <v>0.17599999999999999</v>
      </c>
      <c r="BC3" s="35">
        <v>0.19400000000000001</v>
      </c>
      <c r="BD3" s="35">
        <v>0.152</v>
      </c>
      <c r="BE3" s="35">
        <v>0.45200000000000001</v>
      </c>
      <c r="BF3" s="41">
        <v>-999.9</v>
      </c>
      <c r="BG3" s="41">
        <v>-999.9</v>
      </c>
      <c r="BH3" s="41">
        <v>-999.9</v>
      </c>
      <c r="BI3" s="41">
        <v>-999.9</v>
      </c>
      <c r="BJ3" s="41">
        <v>-999.9</v>
      </c>
      <c r="BK3" s="41">
        <v>-999.9</v>
      </c>
      <c r="BL3" s="41">
        <v>-999.9</v>
      </c>
      <c r="BM3" s="41">
        <v>-999.9</v>
      </c>
      <c r="BN3" s="41">
        <v>-999.9</v>
      </c>
      <c r="BO3" s="41">
        <v>-999.9</v>
      </c>
      <c r="BP3" s="41">
        <v>-999.9</v>
      </c>
      <c r="BQ3" s="41">
        <v>-999.9</v>
      </c>
      <c r="BR3" s="41">
        <v>-999.9</v>
      </c>
      <c r="BS3" s="41">
        <v>-999.9</v>
      </c>
      <c r="BT3" s="41">
        <v>-999.9</v>
      </c>
      <c r="BU3" s="41">
        <v>-999.9</v>
      </c>
      <c r="BV3" s="41">
        <v>-999.9</v>
      </c>
      <c r="BW3" s="41">
        <v>-999.9</v>
      </c>
      <c r="BX3" s="41">
        <v>-999.9</v>
      </c>
      <c r="BY3" s="41">
        <v>-999.9</v>
      </c>
      <c r="BZ3" s="41">
        <v>-999.9</v>
      </c>
      <c r="CA3" s="41">
        <v>-999.9</v>
      </c>
      <c r="CB3" s="41">
        <v>-999.9</v>
      </c>
      <c r="CC3" s="41">
        <v>-999.9</v>
      </c>
      <c r="CD3" s="41">
        <v>-999.9</v>
      </c>
      <c r="CE3" s="41">
        <v>-999.9</v>
      </c>
      <c r="CF3" s="41">
        <v>-999.9</v>
      </c>
      <c r="CG3" s="41">
        <v>-999.9</v>
      </c>
      <c r="CH3" s="41">
        <v>-999.9</v>
      </c>
      <c r="CI3" s="41">
        <v>-999.9</v>
      </c>
      <c r="CJ3" s="41">
        <v>-999.9</v>
      </c>
      <c r="CK3" s="41">
        <v>-999.9</v>
      </c>
      <c r="CL3" s="41">
        <v>-999.9</v>
      </c>
      <c r="CM3" s="41">
        <v>-999.9</v>
      </c>
    </row>
    <row r="4" spans="1:91" x14ac:dyDescent="0.25">
      <c r="A4" s="2">
        <v>1992</v>
      </c>
      <c r="B4" s="2">
        <v>0.48599999999999999</v>
      </c>
      <c r="C4" s="2">
        <v>0.80700000000000005</v>
      </c>
      <c r="D4" s="2">
        <v>0.64800000000000002</v>
      </c>
      <c r="E4" s="2">
        <v>0.60699999999999998</v>
      </c>
      <c r="F4" s="2">
        <v>0.72399999999999998</v>
      </c>
      <c r="G4" s="2">
        <v>0.374</v>
      </c>
      <c r="H4" s="2">
        <v>0.44800000000000001</v>
      </c>
      <c r="I4" s="2">
        <v>0.74399999999999999</v>
      </c>
      <c r="J4" s="41">
        <v>-999.9</v>
      </c>
      <c r="K4" s="41">
        <v>-999.9</v>
      </c>
      <c r="L4" s="2">
        <v>0.52100000000000002</v>
      </c>
      <c r="M4" s="41">
        <v>-999.9</v>
      </c>
      <c r="N4" s="2">
        <v>0.23899999999999999</v>
      </c>
      <c r="O4" s="2">
        <v>0.72099999999999997</v>
      </c>
      <c r="P4" s="2">
        <v>0.191</v>
      </c>
      <c r="Q4" s="94">
        <v>0.60840000000000005</v>
      </c>
      <c r="R4" s="94">
        <v>0.95669999999999999</v>
      </c>
      <c r="S4" s="94">
        <v>0.72599999999999998</v>
      </c>
      <c r="T4" s="4">
        <v>0.25530000000000003</v>
      </c>
      <c r="U4" s="2">
        <v>0.16900000000000001</v>
      </c>
      <c r="V4" s="2">
        <v>0.189</v>
      </c>
      <c r="W4" s="94">
        <v>0.46760000000000002</v>
      </c>
      <c r="X4" s="2">
        <v>6.4000000000000001E-2</v>
      </c>
      <c r="Y4" s="2">
        <v>1.0669999999999999</v>
      </c>
      <c r="Z4" s="2">
        <v>0.35399999999999998</v>
      </c>
      <c r="AA4" s="2">
        <v>0.70799999999999996</v>
      </c>
      <c r="AB4" s="2">
        <v>9.6000000000000002E-2</v>
      </c>
      <c r="AC4" s="2">
        <v>0.81</v>
      </c>
      <c r="AD4" s="2">
        <v>0.52500000000000002</v>
      </c>
      <c r="AE4" s="2">
        <v>1.139</v>
      </c>
      <c r="AF4" s="2">
        <v>0.437</v>
      </c>
      <c r="AG4" s="2">
        <v>5.8000000000000003E-2</v>
      </c>
      <c r="AH4" s="2">
        <v>0.71299999999999997</v>
      </c>
      <c r="AI4" s="2">
        <v>0.95299999999999996</v>
      </c>
      <c r="AJ4" s="2">
        <v>1.0309999999999999</v>
      </c>
      <c r="AK4" s="2">
        <v>9.7000000000000003E-2</v>
      </c>
      <c r="AL4" s="2">
        <v>0.38200000000000001</v>
      </c>
      <c r="AM4" s="2">
        <v>0.55600000000000005</v>
      </c>
      <c r="AN4" s="2">
        <v>0.75700000000000001</v>
      </c>
      <c r="AO4" s="35">
        <v>0.874</v>
      </c>
      <c r="AP4" s="35">
        <v>0.54200000000000004</v>
      </c>
      <c r="AQ4" s="35">
        <v>0.90900000000000003</v>
      </c>
      <c r="AR4" s="35">
        <v>0.224</v>
      </c>
      <c r="AS4" s="35">
        <v>0.53500000000000003</v>
      </c>
      <c r="AT4" s="35">
        <v>0.90900000000000003</v>
      </c>
      <c r="AU4" s="35">
        <v>0.55500000000000005</v>
      </c>
      <c r="AV4" s="35">
        <v>0.76900000000000002</v>
      </c>
      <c r="AW4" s="35">
        <v>0.83499999999999996</v>
      </c>
      <c r="AX4" s="41">
        <v>-999.9</v>
      </c>
      <c r="AY4" s="35">
        <v>0.66500000000000004</v>
      </c>
      <c r="AZ4" s="35">
        <v>0.22900000000000001</v>
      </c>
      <c r="BA4" s="35">
        <v>0.25800000000000001</v>
      </c>
      <c r="BB4" s="35">
        <v>0.189</v>
      </c>
      <c r="BC4" s="35">
        <v>0.29599999999999999</v>
      </c>
      <c r="BD4" s="35">
        <v>0.10100000000000001</v>
      </c>
      <c r="BE4" s="35">
        <v>0.432</v>
      </c>
      <c r="BF4" s="41">
        <v>-999.9</v>
      </c>
      <c r="BG4" s="41">
        <v>-999.9</v>
      </c>
      <c r="BH4" s="41">
        <v>-999.9</v>
      </c>
      <c r="BI4" s="41">
        <v>-999.9</v>
      </c>
      <c r="BJ4" s="41">
        <v>-999.9</v>
      </c>
      <c r="BK4" s="2">
        <v>0.73299999999999998</v>
      </c>
      <c r="BL4" s="41">
        <v>-999.9</v>
      </c>
      <c r="BM4" s="41">
        <v>-999.9</v>
      </c>
      <c r="BN4" s="41">
        <v>-999.9</v>
      </c>
      <c r="BO4" s="41">
        <v>-999.9</v>
      </c>
      <c r="BP4" s="41">
        <v>-999.9</v>
      </c>
      <c r="BQ4" s="41">
        <v>-999.9</v>
      </c>
      <c r="BR4" s="41">
        <v>-999.9</v>
      </c>
      <c r="BS4" s="41">
        <v>-999.9</v>
      </c>
      <c r="BT4" s="41">
        <v>-999.9</v>
      </c>
      <c r="BU4" s="41">
        <v>-999.9</v>
      </c>
      <c r="BV4" s="41">
        <v>-999.9</v>
      </c>
      <c r="BW4" s="41">
        <v>-999.9</v>
      </c>
      <c r="BX4" s="41">
        <v>-999.9</v>
      </c>
      <c r="BY4" s="41">
        <v>-999.9</v>
      </c>
      <c r="BZ4" s="41">
        <v>-999.9</v>
      </c>
      <c r="CA4" s="41">
        <v>-999.9</v>
      </c>
      <c r="CB4" s="41">
        <v>-999.9</v>
      </c>
      <c r="CC4" s="41">
        <v>-999.9</v>
      </c>
      <c r="CD4" s="41">
        <v>-999.9</v>
      </c>
      <c r="CE4" s="41">
        <v>-999.9</v>
      </c>
      <c r="CF4" s="41">
        <v>-999.9</v>
      </c>
      <c r="CG4" s="41">
        <v>-999.9</v>
      </c>
      <c r="CH4" s="41">
        <v>-999.9</v>
      </c>
      <c r="CI4" s="41">
        <v>-999.9</v>
      </c>
      <c r="CJ4" s="41">
        <v>-999.9</v>
      </c>
      <c r="CK4" s="41">
        <v>-999.9</v>
      </c>
      <c r="CL4" s="41">
        <v>-999.9</v>
      </c>
      <c r="CM4" s="41">
        <v>-999.9</v>
      </c>
    </row>
    <row r="5" spans="1:91" x14ac:dyDescent="0.25">
      <c r="A5" s="2">
        <v>1993</v>
      </c>
      <c r="B5" s="2">
        <v>0.53800000000000003</v>
      </c>
      <c r="C5" s="2">
        <v>0.752</v>
      </c>
      <c r="D5" s="2">
        <v>0.65400000000000003</v>
      </c>
      <c r="E5" s="2">
        <v>0.55400000000000005</v>
      </c>
      <c r="F5" s="2">
        <v>0.72399999999999998</v>
      </c>
      <c r="G5" s="2">
        <v>0.432</v>
      </c>
      <c r="H5" s="2">
        <v>0.36499999999999999</v>
      </c>
      <c r="I5" s="2">
        <v>0.60899999999999999</v>
      </c>
      <c r="J5" s="2">
        <v>0.877</v>
      </c>
      <c r="K5" s="2">
        <v>0.56799999999999995</v>
      </c>
      <c r="L5" s="10">
        <v>-999.9</v>
      </c>
      <c r="M5" s="41">
        <v>-999.9</v>
      </c>
      <c r="N5" s="2">
        <v>0.16500000000000001</v>
      </c>
      <c r="O5" s="2">
        <v>0.375</v>
      </c>
      <c r="P5" s="2">
        <v>0.09</v>
      </c>
      <c r="Q5" s="94">
        <v>0.73350000000000004</v>
      </c>
      <c r="R5" s="94">
        <v>0.67310000000000003</v>
      </c>
      <c r="S5" s="94">
        <v>0.98350000000000004</v>
      </c>
      <c r="T5" s="4">
        <v>0.21820000000000001</v>
      </c>
      <c r="U5" s="2">
        <v>0.16800000000000001</v>
      </c>
      <c r="V5" s="2">
        <v>0.374</v>
      </c>
      <c r="W5" s="94">
        <v>0.45950000000000002</v>
      </c>
      <c r="X5" s="2">
        <v>6.7000000000000004E-2</v>
      </c>
      <c r="Y5" s="2">
        <v>0.97699999999999998</v>
      </c>
      <c r="Z5" s="2">
        <v>0.377</v>
      </c>
      <c r="AA5" s="2">
        <v>0.60899999999999999</v>
      </c>
      <c r="AB5" s="2">
        <v>0.125</v>
      </c>
      <c r="AC5" s="2">
        <v>0.88300000000000001</v>
      </c>
      <c r="AD5" s="2">
        <v>0.38900000000000001</v>
      </c>
      <c r="AE5" s="2">
        <v>1.1970000000000001</v>
      </c>
      <c r="AF5" s="2">
        <v>0.51</v>
      </c>
      <c r="AG5" s="2">
        <v>0.11899999999999999</v>
      </c>
      <c r="AH5" s="2">
        <v>0.99099999999999999</v>
      </c>
      <c r="AI5" s="2">
        <v>1.1240000000000001</v>
      </c>
      <c r="AJ5" s="2">
        <v>0.753</v>
      </c>
      <c r="AK5" s="2">
        <v>9.1999999999999998E-2</v>
      </c>
      <c r="AL5" s="2">
        <v>0.24299999999999999</v>
      </c>
      <c r="AM5" s="2">
        <v>0.57199999999999995</v>
      </c>
      <c r="AN5" s="2">
        <v>0.57099999999999995</v>
      </c>
      <c r="AO5" s="35">
        <v>1.0029999999999999</v>
      </c>
      <c r="AP5" s="35">
        <v>0.47199999999999998</v>
      </c>
      <c r="AQ5" s="35">
        <v>0.44400000000000001</v>
      </c>
      <c r="AR5" s="35">
        <v>0.24299999999999999</v>
      </c>
      <c r="AS5" s="35">
        <v>0.42199999999999999</v>
      </c>
      <c r="AT5" s="35">
        <v>0.84799999999999998</v>
      </c>
      <c r="AU5" s="35">
        <v>0.38700000000000001</v>
      </c>
      <c r="AV5" s="35">
        <v>0.81399999999999995</v>
      </c>
      <c r="AW5" s="35">
        <v>0.996</v>
      </c>
      <c r="AX5" s="35">
        <v>0.88100000000000001</v>
      </c>
      <c r="AY5" s="35">
        <v>0.41899999999999998</v>
      </c>
      <c r="AZ5" s="35">
        <v>0.247</v>
      </c>
      <c r="BA5" s="35">
        <v>0.215</v>
      </c>
      <c r="BB5" s="35">
        <v>2.9209999999999998</v>
      </c>
      <c r="BC5" s="35">
        <v>3.1320000000000001</v>
      </c>
      <c r="BD5" s="35">
        <v>0.126</v>
      </c>
      <c r="BE5" s="35">
        <v>0.36499999999999999</v>
      </c>
      <c r="BF5" s="41">
        <v>-999.9</v>
      </c>
      <c r="BG5" s="41">
        <v>-999.9</v>
      </c>
      <c r="BH5" s="41">
        <v>-999.9</v>
      </c>
      <c r="BI5" s="2">
        <v>0.5</v>
      </c>
      <c r="BJ5" s="41">
        <v>-999.9</v>
      </c>
      <c r="BK5" s="2">
        <v>0.64900000000000002</v>
      </c>
      <c r="BL5" s="41">
        <v>-999.9</v>
      </c>
      <c r="BM5" s="41">
        <v>-999.9</v>
      </c>
      <c r="BN5" s="41">
        <v>-999.9</v>
      </c>
      <c r="BO5" s="41">
        <v>-999.9</v>
      </c>
      <c r="BP5" s="41">
        <v>-999.9</v>
      </c>
      <c r="BQ5" s="41">
        <v>-999.9</v>
      </c>
      <c r="BR5" s="41">
        <v>-999.9</v>
      </c>
      <c r="BS5" s="41">
        <v>-999.9</v>
      </c>
      <c r="BT5" s="41">
        <v>-999.9</v>
      </c>
      <c r="BU5" s="41">
        <v>-999.9</v>
      </c>
      <c r="BV5" s="41">
        <v>-999.9</v>
      </c>
      <c r="BW5" s="41">
        <v>-999.9</v>
      </c>
      <c r="BX5" s="41">
        <v>-999.9</v>
      </c>
      <c r="BY5" s="41">
        <v>-999.9</v>
      </c>
      <c r="BZ5" s="41">
        <v>-999.9</v>
      </c>
      <c r="CA5" s="2">
        <v>0.57299999999999995</v>
      </c>
      <c r="CB5" s="41">
        <v>-999.9</v>
      </c>
      <c r="CC5" s="41">
        <v>-999.9</v>
      </c>
      <c r="CD5" s="2">
        <v>0.39800000000000002</v>
      </c>
      <c r="CE5" s="2">
        <v>0.66</v>
      </c>
      <c r="CF5" s="41">
        <v>-999.9</v>
      </c>
      <c r="CG5" s="2">
        <v>0.40100000000000002</v>
      </c>
      <c r="CH5" s="2">
        <v>0.58499999999999996</v>
      </c>
      <c r="CI5" s="41">
        <v>-999.9</v>
      </c>
      <c r="CJ5" s="41">
        <v>-999.9</v>
      </c>
      <c r="CK5" s="41">
        <v>-999.9</v>
      </c>
      <c r="CL5" s="41">
        <v>-999.9</v>
      </c>
      <c r="CM5" s="41">
        <v>-999.9</v>
      </c>
    </row>
    <row r="6" spans="1:91" x14ac:dyDescent="0.25">
      <c r="A6" s="2">
        <v>1994</v>
      </c>
      <c r="B6" s="2">
        <v>0.47</v>
      </c>
      <c r="C6" s="2">
        <v>0.66800000000000004</v>
      </c>
      <c r="D6" s="2">
        <v>0.59</v>
      </c>
      <c r="E6" s="2">
        <v>0.625</v>
      </c>
      <c r="F6" s="2">
        <v>0.67</v>
      </c>
      <c r="G6" s="2">
        <v>0.42399999999999999</v>
      </c>
      <c r="H6" s="2">
        <v>0.53100000000000003</v>
      </c>
      <c r="I6" s="2">
        <v>0.68700000000000006</v>
      </c>
      <c r="J6" s="2">
        <v>0.63300000000000001</v>
      </c>
      <c r="K6" s="2">
        <v>0.58599999999999997</v>
      </c>
      <c r="L6" s="41">
        <v>-999.9</v>
      </c>
      <c r="M6" s="41">
        <v>-999.9</v>
      </c>
      <c r="N6" s="2">
        <v>0.16300000000000001</v>
      </c>
      <c r="O6" s="2">
        <v>0.40699999999999997</v>
      </c>
      <c r="P6" s="2">
        <v>8.2000000000000003E-2</v>
      </c>
      <c r="Q6" s="94">
        <v>0.77200000000000002</v>
      </c>
      <c r="R6" s="94">
        <v>0.83699999999999997</v>
      </c>
      <c r="S6" s="94">
        <v>0.93189999999999995</v>
      </c>
      <c r="T6" s="4">
        <v>0.2233</v>
      </c>
      <c r="U6" s="2">
        <v>0.184</v>
      </c>
      <c r="V6" s="2">
        <v>0.29899999999999999</v>
      </c>
      <c r="W6" s="94">
        <v>0.51880000000000004</v>
      </c>
      <c r="X6" s="2">
        <v>5.7000000000000002E-2</v>
      </c>
      <c r="Y6" s="42">
        <v>0.40899999999999997</v>
      </c>
      <c r="Z6" s="42">
        <v>1.224</v>
      </c>
      <c r="AA6" s="2">
        <v>0.77800000000000002</v>
      </c>
      <c r="AB6" s="2">
        <v>0.08</v>
      </c>
      <c r="AC6" s="2">
        <v>0.72599999999999998</v>
      </c>
      <c r="AD6" s="2">
        <v>0.61399999999999999</v>
      </c>
      <c r="AE6" s="2">
        <v>1.0429999999999999</v>
      </c>
      <c r="AF6" s="2">
        <v>0.50600000000000001</v>
      </c>
      <c r="AG6" s="2">
        <v>8.1000000000000003E-2</v>
      </c>
      <c r="AH6" s="2">
        <v>0.748</v>
      </c>
      <c r="AI6" s="2">
        <v>0.90500000000000003</v>
      </c>
      <c r="AJ6" s="2">
        <v>0.998</v>
      </c>
      <c r="AK6" s="2">
        <v>5.3999999999999999E-2</v>
      </c>
      <c r="AL6" s="2">
        <v>0.39800000000000002</v>
      </c>
      <c r="AM6" s="2">
        <v>0.42299999999999999</v>
      </c>
      <c r="AN6" s="2">
        <v>0.63700000000000001</v>
      </c>
      <c r="AO6" s="35">
        <v>0.6</v>
      </c>
      <c r="AP6" s="35">
        <v>0.495</v>
      </c>
      <c r="AQ6" s="35">
        <v>0.66900000000000004</v>
      </c>
      <c r="AR6" s="35">
        <v>0.16400000000000001</v>
      </c>
      <c r="AS6" s="35">
        <v>0.28599999999999998</v>
      </c>
      <c r="AT6" s="35">
        <v>0.64400000000000002</v>
      </c>
      <c r="AU6" s="35">
        <v>0.33300000000000002</v>
      </c>
      <c r="AV6" s="35">
        <v>0.77700000000000002</v>
      </c>
      <c r="AW6" s="35">
        <v>0.623</v>
      </c>
      <c r="AX6" s="41">
        <v>-999.9</v>
      </c>
      <c r="AY6" s="35">
        <v>0.26700000000000002</v>
      </c>
      <c r="AZ6" s="35">
        <v>0.314</v>
      </c>
      <c r="BA6" s="35">
        <v>0.14799999999999999</v>
      </c>
      <c r="BB6" s="35">
        <v>0.20899999999999999</v>
      </c>
      <c r="BC6" s="35">
        <v>0.50900000000000001</v>
      </c>
      <c r="BD6" s="35">
        <v>8.6999999999999994E-2</v>
      </c>
      <c r="BE6" s="35">
        <v>0.39500000000000002</v>
      </c>
      <c r="BF6" s="41">
        <v>-999.9</v>
      </c>
      <c r="BG6" s="41">
        <v>-999.9</v>
      </c>
      <c r="BH6" s="41">
        <v>-999.9</v>
      </c>
      <c r="BI6" s="2">
        <v>0.50700000000000001</v>
      </c>
      <c r="BJ6" s="41">
        <v>-999.9</v>
      </c>
      <c r="BK6" s="2">
        <v>0.63400000000000001</v>
      </c>
      <c r="BL6" s="41">
        <v>-999.9</v>
      </c>
      <c r="BM6" s="2">
        <v>0.51900000000000002</v>
      </c>
      <c r="BN6" s="41">
        <v>-999.9</v>
      </c>
      <c r="BO6" s="41">
        <v>-999.9</v>
      </c>
      <c r="BP6" s="41">
        <v>-999.9</v>
      </c>
      <c r="BQ6" s="41">
        <v>-999.9</v>
      </c>
      <c r="BR6" s="41">
        <v>-999.9</v>
      </c>
      <c r="BS6" s="41">
        <v>-999.9</v>
      </c>
      <c r="BT6" s="41">
        <v>-999.9</v>
      </c>
      <c r="BU6" s="41">
        <v>-999.9</v>
      </c>
      <c r="BV6" s="41">
        <v>-999.9</v>
      </c>
      <c r="BW6" s="41">
        <v>-999.9</v>
      </c>
      <c r="BX6" s="41">
        <v>-999.9</v>
      </c>
      <c r="BY6" s="41">
        <v>-999.9</v>
      </c>
      <c r="BZ6" s="41">
        <v>-999.9</v>
      </c>
      <c r="CA6" s="2">
        <v>0.36</v>
      </c>
      <c r="CB6" s="41">
        <v>-999.9</v>
      </c>
      <c r="CC6" s="41">
        <v>-999.9</v>
      </c>
      <c r="CD6" s="2">
        <v>0.40300000000000002</v>
      </c>
      <c r="CE6" s="2">
        <v>0.98199999999999998</v>
      </c>
      <c r="CF6" s="41">
        <v>-999.9</v>
      </c>
      <c r="CG6" s="2">
        <v>0.45700000000000002</v>
      </c>
      <c r="CH6" s="2">
        <v>0.64900000000000002</v>
      </c>
      <c r="CI6" s="41">
        <v>-999.9</v>
      </c>
      <c r="CJ6" s="2">
        <v>0.59799999999999998</v>
      </c>
      <c r="CK6" s="2">
        <v>0.72799999999999998</v>
      </c>
      <c r="CL6" s="2">
        <v>0.68400000000000005</v>
      </c>
      <c r="CM6" s="41">
        <v>-999.9</v>
      </c>
    </row>
    <row r="7" spans="1:91" x14ac:dyDescent="0.25">
      <c r="A7" s="2">
        <v>1995</v>
      </c>
      <c r="B7" s="2">
        <v>0.52100000000000002</v>
      </c>
      <c r="C7" s="2">
        <v>0.57399999999999995</v>
      </c>
      <c r="D7" s="2">
        <v>0.69099999999999995</v>
      </c>
      <c r="E7" s="2">
        <v>0.48</v>
      </c>
      <c r="F7" s="2">
        <v>0.623</v>
      </c>
      <c r="G7" s="2">
        <v>0.505</v>
      </c>
      <c r="H7" s="2">
        <v>0.4</v>
      </c>
      <c r="I7" s="2">
        <v>0.80600000000000005</v>
      </c>
      <c r="J7" s="2">
        <v>0.47699999999999998</v>
      </c>
      <c r="K7" s="2">
        <v>0.51700000000000002</v>
      </c>
      <c r="L7" s="2">
        <v>0.439</v>
      </c>
      <c r="M7" s="41">
        <v>-999.9</v>
      </c>
      <c r="N7" s="2">
        <v>0.185</v>
      </c>
      <c r="O7" s="2">
        <v>0.44700000000000001</v>
      </c>
      <c r="P7" s="2">
        <v>9.0999999999999998E-2</v>
      </c>
      <c r="Q7" s="94">
        <v>0.62170000000000003</v>
      </c>
      <c r="R7" s="94">
        <v>0.68820000000000003</v>
      </c>
      <c r="S7" s="94">
        <v>0.62919999999999998</v>
      </c>
      <c r="T7" s="4">
        <v>0.30759999999999998</v>
      </c>
      <c r="U7" s="2">
        <v>0.27100000000000002</v>
      </c>
      <c r="V7" s="2">
        <v>0.30399999999999999</v>
      </c>
      <c r="W7" s="94">
        <v>0.39419999999999999</v>
      </c>
      <c r="X7" s="2">
        <v>6.9000000000000006E-2</v>
      </c>
      <c r="Y7" s="42">
        <v>1.335</v>
      </c>
      <c r="Z7" s="2">
        <v>0.65900000000000003</v>
      </c>
      <c r="AA7" s="2">
        <v>0.63600000000000001</v>
      </c>
      <c r="AB7" s="2">
        <v>0.23799999999999999</v>
      </c>
      <c r="AC7" s="2">
        <v>0.76500000000000001</v>
      </c>
      <c r="AD7" s="2">
        <v>0.59299999999999997</v>
      </c>
      <c r="AE7" s="2">
        <v>1.0209999999999999</v>
      </c>
      <c r="AF7" s="2">
        <v>0.39300000000000002</v>
      </c>
      <c r="AG7" s="2">
        <v>6.4000000000000001E-2</v>
      </c>
      <c r="AH7" s="2">
        <v>0.68600000000000005</v>
      </c>
      <c r="AI7" s="2">
        <v>0.86699999999999999</v>
      </c>
      <c r="AJ7" s="2">
        <v>0.91800000000000004</v>
      </c>
      <c r="AK7" s="2">
        <v>7.8E-2</v>
      </c>
      <c r="AL7" s="2">
        <v>0.48499999999999999</v>
      </c>
      <c r="AM7" s="2">
        <v>0.51700000000000002</v>
      </c>
      <c r="AN7" s="2">
        <v>0.67400000000000004</v>
      </c>
      <c r="AO7" s="35">
        <v>0.63700000000000001</v>
      </c>
      <c r="AP7" s="35">
        <v>0.55300000000000005</v>
      </c>
      <c r="AQ7" s="35">
        <v>0.35899999999999999</v>
      </c>
      <c r="AR7" s="35">
        <v>0.186</v>
      </c>
      <c r="AS7" s="35">
        <v>0.46300000000000002</v>
      </c>
      <c r="AT7" s="35">
        <v>0.503</v>
      </c>
      <c r="AU7" s="35">
        <v>0.48799999999999999</v>
      </c>
      <c r="AV7" s="35">
        <v>0.53</v>
      </c>
      <c r="AW7" s="35">
        <v>0.622</v>
      </c>
      <c r="AX7" s="35">
        <v>0.66400000000000003</v>
      </c>
      <c r="AY7" s="35">
        <v>0.23799999999999999</v>
      </c>
      <c r="AZ7" s="35">
        <v>0.24</v>
      </c>
      <c r="BA7" s="35">
        <v>0.246</v>
      </c>
      <c r="BB7" s="35">
        <v>0.27100000000000002</v>
      </c>
      <c r="BC7" s="35">
        <v>0.125</v>
      </c>
      <c r="BD7" s="35">
        <v>0.01</v>
      </c>
      <c r="BE7" s="35">
        <v>0.38100000000000001</v>
      </c>
      <c r="BF7" s="41">
        <v>-999.9</v>
      </c>
      <c r="BG7" s="41">
        <v>-999.9</v>
      </c>
      <c r="BH7" s="41">
        <v>-999.9</v>
      </c>
      <c r="BI7" s="2">
        <v>0.47499999999999998</v>
      </c>
      <c r="BJ7" s="41">
        <v>-999.9</v>
      </c>
      <c r="BK7" s="2">
        <v>0.50800000000000001</v>
      </c>
      <c r="BL7" s="41">
        <v>-999.9</v>
      </c>
      <c r="BM7" s="2">
        <v>0.309</v>
      </c>
      <c r="BN7" s="2">
        <v>9.5000000000000001E-2</v>
      </c>
      <c r="BO7" s="41">
        <v>-999.9</v>
      </c>
      <c r="BP7" s="41">
        <v>-999.9</v>
      </c>
      <c r="BQ7" s="41">
        <v>-999.9</v>
      </c>
      <c r="BR7" s="41">
        <v>-999.9</v>
      </c>
      <c r="BS7" s="41">
        <v>-999.9</v>
      </c>
      <c r="BT7" s="41">
        <v>-999.9</v>
      </c>
      <c r="BU7" s="41">
        <v>-999.9</v>
      </c>
      <c r="BV7" s="41">
        <v>-999.9</v>
      </c>
      <c r="BW7" s="41">
        <v>-999.9</v>
      </c>
      <c r="BX7" s="41">
        <v>-999.9</v>
      </c>
      <c r="BY7" s="41">
        <v>-999.9</v>
      </c>
      <c r="BZ7" s="41">
        <v>-999.9</v>
      </c>
      <c r="CA7" s="2">
        <v>0.46600000000000003</v>
      </c>
      <c r="CB7" s="41">
        <v>-999.9</v>
      </c>
      <c r="CC7" s="41">
        <v>-999.9</v>
      </c>
      <c r="CD7" s="2">
        <v>0.55600000000000005</v>
      </c>
      <c r="CE7" s="2">
        <v>0.96399999999999997</v>
      </c>
      <c r="CF7" s="41">
        <v>-999.9</v>
      </c>
      <c r="CG7" s="2">
        <v>0.50700000000000001</v>
      </c>
      <c r="CH7" s="2">
        <v>0.70899999999999996</v>
      </c>
      <c r="CI7" s="41">
        <v>-999.9</v>
      </c>
      <c r="CJ7" s="2">
        <v>1.335</v>
      </c>
      <c r="CK7" s="2">
        <v>1.2130000000000001</v>
      </c>
      <c r="CL7" s="2">
        <v>1.159</v>
      </c>
      <c r="CM7" s="41">
        <v>-999.9</v>
      </c>
    </row>
    <row r="8" spans="1:91" x14ac:dyDescent="0.25">
      <c r="A8" s="2">
        <v>1996</v>
      </c>
      <c r="B8" s="2">
        <v>0.54800000000000004</v>
      </c>
      <c r="C8" s="2">
        <v>0.97899999999999998</v>
      </c>
      <c r="D8" s="2">
        <v>0.66200000000000003</v>
      </c>
      <c r="E8" s="2">
        <v>0.63800000000000001</v>
      </c>
      <c r="F8" s="2">
        <v>0.77800000000000002</v>
      </c>
      <c r="G8" s="2">
        <v>0.45200000000000001</v>
      </c>
      <c r="H8" s="2">
        <v>0.496</v>
      </c>
      <c r="I8" s="10">
        <v>-999.9</v>
      </c>
      <c r="J8" s="2">
        <v>0.69699999999999995</v>
      </c>
      <c r="K8" s="2">
        <v>0.70699999999999996</v>
      </c>
      <c r="L8" s="2">
        <v>0.60199999999999998</v>
      </c>
      <c r="M8" s="2">
        <v>0.28100000000000003</v>
      </c>
      <c r="N8" s="2">
        <v>0.17899999999999999</v>
      </c>
      <c r="O8" s="2">
        <v>0.42699999999999999</v>
      </c>
      <c r="P8" s="2">
        <v>7.0999999999999994E-2</v>
      </c>
      <c r="Q8" s="2">
        <v>0.312</v>
      </c>
      <c r="R8" s="2">
        <v>0.48599999999999999</v>
      </c>
      <c r="S8" s="2">
        <v>0.39300000000000002</v>
      </c>
      <c r="T8" s="4">
        <v>0.25700000000000001</v>
      </c>
      <c r="U8" s="2">
        <v>0.21</v>
      </c>
      <c r="V8" s="2">
        <v>0.55300000000000005</v>
      </c>
      <c r="W8" s="94">
        <v>0.74199999999999999</v>
      </c>
      <c r="X8" s="2">
        <v>0.13100000000000001</v>
      </c>
      <c r="Y8" s="2">
        <v>0.59599999999999997</v>
      </c>
      <c r="Z8" s="2">
        <v>0.57899999999999996</v>
      </c>
      <c r="AA8" s="2">
        <v>0.755</v>
      </c>
      <c r="AB8" s="2">
        <v>9.6000000000000002E-2</v>
      </c>
      <c r="AC8" s="2">
        <v>0.57399999999999995</v>
      </c>
      <c r="AD8" s="2">
        <v>0.66100000000000003</v>
      </c>
      <c r="AE8" s="2">
        <v>1.256</v>
      </c>
      <c r="AF8" s="2">
        <v>0.45500000000000002</v>
      </c>
      <c r="AG8" s="2">
        <v>9.1999999999999998E-2</v>
      </c>
      <c r="AH8" s="2">
        <v>0.61099999999999999</v>
      </c>
      <c r="AI8" s="2">
        <v>1.1359999999999999</v>
      </c>
      <c r="AJ8" s="2">
        <v>0.85699999999999998</v>
      </c>
      <c r="AK8" s="2">
        <v>0.104</v>
      </c>
      <c r="AL8" s="2">
        <v>0.39800000000000002</v>
      </c>
      <c r="AM8" s="2">
        <v>0.61499999999999999</v>
      </c>
      <c r="AN8" s="2">
        <v>0.81200000000000006</v>
      </c>
      <c r="AO8" s="35">
        <v>0.64300000000000002</v>
      </c>
      <c r="AP8" s="35">
        <v>0.57799999999999996</v>
      </c>
      <c r="AQ8" s="35">
        <v>1.002</v>
      </c>
      <c r="AR8" s="35">
        <v>9.7000000000000003E-2</v>
      </c>
      <c r="AS8" s="35">
        <v>0.314</v>
      </c>
      <c r="AT8" s="35">
        <v>0.57099999999999995</v>
      </c>
      <c r="AU8" s="35">
        <v>0.34300000000000003</v>
      </c>
      <c r="AV8" s="35">
        <v>0.245</v>
      </c>
      <c r="AW8" s="35">
        <v>0.39400000000000002</v>
      </c>
      <c r="AX8" s="35">
        <v>0.25</v>
      </c>
      <c r="AY8" s="35">
        <v>0.4</v>
      </c>
      <c r="AZ8" s="35">
        <v>0.27700000000000002</v>
      </c>
      <c r="BA8" s="35">
        <v>0.158</v>
      </c>
      <c r="BB8" s="35">
        <v>0.23100000000000001</v>
      </c>
      <c r="BC8" s="35">
        <v>9.6000000000000002E-2</v>
      </c>
      <c r="BD8" s="35">
        <v>0.11899999999999999</v>
      </c>
      <c r="BE8" s="35">
        <v>0.39600000000000002</v>
      </c>
      <c r="BF8" s="41">
        <v>-999.9</v>
      </c>
      <c r="BG8" s="41">
        <v>-999.9</v>
      </c>
      <c r="BH8" s="41">
        <v>-999.9</v>
      </c>
      <c r="BI8" s="2">
        <v>0.61</v>
      </c>
      <c r="BJ8" s="41">
        <v>-999.9</v>
      </c>
      <c r="BK8" s="2">
        <v>0.80900000000000005</v>
      </c>
      <c r="BL8" s="41">
        <v>-999.9</v>
      </c>
      <c r="BM8" s="2">
        <v>0.51</v>
      </c>
      <c r="BN8" s="2">
        <v>6.9000000000000006E-2</v>
      </c>
      <c r="BO8" s="41">
        <v>-999.9</v>
      </c>
      <c r="BP8" s="41">
        <v>-999.9</v>
      </c>
      <c r="BQ8" s="41">
        <v>-999.9</v>
      </c>
      <c r="BR8" s="41">
        <v>-999.9</v>
      </c>
      <c r="BS8" s="41">
        <v>-999.9</v>
      </c>
      <c r="BT8" s="41">
        <v>-999.9</v>
      </c>
      <c r="BU8" s="41">
        <v>-999.9</v>
      </c>
      <c r="BV8" s="41">
        <v>-999.9</v>
      </c>
      <c r="BW8" s="41">
        <v>-999.9</v>
      </c>
      <c r="BX8" s="41">
        <v>-999.9</v>
      </c>
      <c r="BY8" s="41">
        <v>-999.9</v>
      </c>
      <c r="BZ8" s="41">
        <v>-999.9</v>
      </c>
      <c r="CA8" s="41">
        <v>-999.9</v>
      </c>
      <c r="CB8" s="41">
        <v>-999.9</v>
      </c>
      <c r="CC8" s="41">
        <v>-999.9</v>
      </c>
      <c r="CD8" s="2">
        <v>0.35699999999999998</v>
      </c>
      <c r="CE8" s="2">
        <v>1.427</v>
      </c>
      <c r="CF8" s="2">
        <v>0.84599999999999997</v>
      </c>
      <c r="CG8" s="2">
        <v>0.55600000000000005</v>
      </c>
      <c r="CH8" s="2">
        <v>0.73899999999999999</v>
      </c>
      <c r="CI8" s="41">
        <v>-999.9</v>
      </c>
      <c r="CJ8" s="2">
        <v>0.77700000000000002</v>
      </c>
      <c r="CK8" s="2">
        <v>0.78</v>
      </c>
      <c r="CL8" s="2">
        <v>0.753</v>
      </c>
      <c r="CM8" s="41">
        <v>-999.9</v>
      </c>
    </row>
    <row r="9" spans="1:91" x14ac:dyDescent="0.25">
      <c r="A9" s="2">
        <v>1997</v>
      </c>
      <c r="B9" s="2">
        <v>0.51900000000000002</v>
      </c>
      <c r="C9" s="2">
        <v>0.627</v>
      </c>
      <c r="D9" s="2">
        <v>0.63100000000000001</v>
      </c>
      <c r="E9" s="2">
        <v>0.54200000000000004</v>
      </c>
      <c r="F9" s="2">
        <v>0.53900000000000003</v>
      </c>
      <c r="G9" s="2">
        <v>0.34899999999999998</v>
      </c>
      <c r="H9" s="2">
        <v>0.43</v>
      </c>
      <c r="I9" s="10">
        <v>-999.9</v>
      </c>
      <c r="J9" s="2">
        <v>0.505</v>
      </c>
      <c r="K9" s="2">
        <v>0.54900000000000004</v>
      </c>
      <c r="L9" s="2">
        <v>0.53400000000000003</v>
      </c>
      <c r="M9" s="2">
        <v>0.13600000000000001</v>
      </c>
      <c r="N9" s="2">
        <v>0.11700000000000001</v>
      </c>
      <c r="O9" s="2">
        <v>0.32500000000000001</v>
      </c>
      <c r="P9" s="2">
        <v>6.6000000000000003E-2</v>
      </c>
      <c r="Q9" s="2">
        <v>0.29599999999999999</v>
      </c>
      <c r="R9" s="2">
        <v>0.42399999999999999</v>
      </c>
      <c r="S9" s="2">
        <v>0.248</v>
      </c>
      <c r="T9" s="4">
        <v>0.24349999999999999</v>
      </c>
      <c r="U9" s="2">
        <v>0.214</v>
      </c>
      <c r="V9" s="2">
        <v>0.39100000000000001</v>
      </c>
      <c r="W9" s="94">
        <v>0.53100000000000003</v>
      </c>
      <c r="X9" s="2">
        <v>0.121</v>
      </c>
      <c r="Y9" s="2">
        <v>0.61899999999999999</v>
      </c>
      <c r="Z9" s="2">
        <v>0.45800000000000002</v>
      </c>
      <c r="AA9" s="2">
        <v>0.79</v>
      </c>
      <c r="AB9" s="2">
        <v>0.33300000000000002</v>
      </c>
      <c r="AC9" s="2">
        <v>0.70699999999999996</v>
      </c>
      <c r="AD9" s="2">
        <v>0.30099999999999999</v>
      </c>
      <c r="AE9" s="2">
        <v>0.46500000000000002</v>
      </c>
      <c r="AF9" s="2">
        <v>0.45</v>
      </c>
      <c r="AG9" s="2">
        <v>0.11</v>
      </c>
      <c r="AH9" s="2">
        <v>0.66200000000000003</v>
      </c>
      <c r="AI9" s="2">
        <v>0.57499999999999996</v>
      </c>
      <c r="AJ9" s="2">
        <v>0.80900000000000005</v>
      </c>
      <c r="AK9" s="2">
        <v>5.2999999999999999E-2</v>
      </c>
      <c r="AL9" s="2">
        <v>0.52200000000000002</v>
      </c>
      <c r="AM9" s="2">
        <v>0.57899999999999996</v>
      </c>
      <c r="AN9" s="2">
        <v>0.71099999999999997</v>
      </c>
      <c r="AO9" s="35">
        <v>0.67100000000000004</v>
      </c>
      <c r="AP9" s="35">
        <v>0.55300000000000005</v>
      </c>
      <c r="AQ9" s="35">
        <v>0.85299999999999998</v>
      </c>
      <c r="AR9" s="35">
        <v>0.16600000000000001</v>
      </c>
      <c r="AS9" s="35">
        <v>0.33900000000000002</v>
      </c>
      <c r="AT9" s="35">
        <v>0.74</v>
      </c>
      <c r="AU9" s="35">
        <v>0.34100000000000003</v>
      </c>
      <c r="AV9" s="35">
        <v>0.309</v>
      </c>
      <c r="AW9" s="35">
        <v>0.33700000000000002</v>
      </c>
      <c r="AX9" s="35">
        <v>0.20100000000000001</v>
      </c>
      <c r="AY9" s="35">
        <v>0.371</v>
      </c>
      <c r="AZ9" s="35">
        <v>0.29399999999999998</v>
      </c>
      <c r="BA9" s="35">
        <v>0.16400000000000001</v>
      </c>
      <c r="BB9" s="35">
        <v>0.13300000000000001</v>
      </c>
      <c r="BC9" s="35">
        <v>7.3999999999999996E-2</v>
      </c>
      <c r="BD9" s="35">
        <v>7.2999999999999995E-2</v>
      </c>
      <c r="BE9" s="35">
        <v>0.33300000000000002</v>
      </c>
      <c r="BF9" s="41">
        <v>-999.9</v>
      </c>
      <c r="BG9" s="2">
        <v>0.27400000000000002</v>
      </c>
      <c r="BH9" s="2">
        <v>0.45600000000000002</v>
      </c>
      <c r="BI9" s="2">
        <v>0.65100000000000002</v>
      </c>
      <c r="BJ9" s="2">
        <v>1.0920000000000001</v>
      </c>
      <c r="BK9" s="2">
        <v>0.38300000000000001</v>
      </c>
      <c r="BL9" s="41">
        <v>-999.9</v>
      </c>
      <c r="BM9" s="2">
        <v>0.60699999999999998</v>
      </c>
      <c r="BN9" s="2">
        <v>0.108</v>
      </c>
      <c r="BO9" s="41">
        <v>-999.9</v>
      </c>
      <c r="BP9" s="41">
        <v>-999.9</v>
      </c>
      <c r="BQ9" s="41">
        <v>-999.9</v>
      </c>
      <c r="BR9" s="41">
        <v>-999.9</v>
      </c>
      <c r="BS9" s="41">
        <v>-999.9</v>
      </c>
      <c r="BT9" s="41">
        <v>-999.9</v>
      </c>
      <c r="BU9" s="41">
        <v>-999.9</v>
      </c>
      <c r="BV9" s="41">
        <v>-999.9</v>
      </c>
      <c r="BW9" s="41">
        <v>-999.9</v>
      </c>
      <c r="BX9" s="41">
        <v>-999.9</v>
      </c>
      <c r="BY9" s="41">
        <v>-999.9</v>
      </c>
      <c r="BZ9" s="41">
        <v>-999.9</v>
      </c>
      <c r="CA9" s="41">
        <v>-999.9</v>
      </c>
      <c r="CB9" s="41">
        <v>-999.9</v>
      </c>
      <c r="CC9" s="41">
        <v>-999.9</v>
      </c>
      <c r="CD9" s="2">
        <v>0.35</v>
      </c>
      <c r="CE9" s="2">
        <v>1.0009999999999999</v>
      </c>
      <c r="CF9" s="2">
        <v>0.66600000000000004</v>
      </c>
      <c r="CG9" s="2">
        <v>0.45100000000000001</v>
      </c>
      <c r="CH9" s="2">
        <v>0.59499999999999997</v>
      </c>
      <c r="CI9" s="41">
        <v>-999.9</v>
      </c>
      <c r="CJ9" s="2">
        <v>0.57899999999999996</v>
      </c>
      <c r="CK9" s="2">
        <v>0.56299999999999994</v>
      </c>
      <c r="CL9" s="2">
        <v>0.53400000000000003</v>
      </c>
      <c r="CM9" s="41">
        <v>-999.9</v>
      </c>
    </row>
    <row r="10" spans="1:91" x14ac:dyDescent="0.25">
      <c r="A10" s="2">
        <v>1998</v>
      </c>
      <c r="B10" s="2">
        <v>0.47299999999999998</v>
      </c>
      <c r="C10" s="2">
        <v>0.502</v>
      </c>
      <c r="D10" s="2">
        <v>0.53200000000000003</v>
      </c>
      <c r="E10" s="2">
        <v>0.53300000000000003</v>
      </c>
      <c r="F10" s="2">
        <v>0.58699999999999997</v>
      </c>
      <c r="G10" s="2">
        <v>0.32900000000000001</v>
      </c>
      <c r="H10" s="2">
        <v>0.38600000000000001</v>
      </c>
      <c r="I10" s="10">
        <v>-999.9</v>
      </c>
      <c r="J10" s="2">
        <v>0.497</v>
      </c>
      <c r="K10" s="2">
        <v>0.56299999999999994</v>
      </c>
      <c r="L10" s="2">
        <v>0.34699999999999998</v>
      </c>
      <c r="M10" s="2">
        <v>0.16</v>
      </c>
      <c r="N10" s="2">
        <v>0.13400000000000001</v>
      </c>
      <c r="O10" s="2">
        <v>0.34300000000000003</v>
      </c>
      <c r="P10" s="2">
        <v>7.0999999999999994E-2</v>
      </c>
      <c r="Q10" s="2">
        <v>0.29299999999999998</v>
      </c>
      <c r="R10" s="2">
        <v>0.40200000000000002</v>
      </c>
      <c r="S10" s="2">
        <v>0.30399999999999999</v>
      </c>
      <c r="T10" s="4">
        <v>0.21579999999999999</v>
      </c>
      <c r="U10" s="2">
        <v>0.129</v>
      </c>
      <c r="V10" s="2">
        <v>0.221</v>
      </c>
      <c r="W10" s="94">
        <v>0.50770000000000004</v>
      </c>
      <c r="X10" s="2">
        <v>6.0999999999999999E-2</v>
      </c>
      <c r="Y10" s="2">
        <v>0.70799999999999996</v>
      </c>
      <c r="Z10" s="2">
        <v>0.39500000000000002</v>
      </c>
      <c r="AA10" s="2">
        <v>0.433</v>
      </c>
      <c r="AB10" s="41">
        <v>-999.9</v>
      </c>
      <c r="AC10" s="2">
        <v>0.93100000000000005</v>
      </c>
      <c r="AD10" s="2">
        <v>0.31</v>
      </c>
      <c r="AE10" s="2">
        <v>0.38500000000000001</v>
      </c>
      <c r="AF10" s="2">
        <v>0.41399999999999998</v>
      </c>
      <c r="AG10" s="2">
        <v>0.11</v>
      </c>
      <c r="AH10" s="2">
        <v>0.70299999999999996</v>
      </c>
      <c r="AI10" s="2">
        <v>0.62</v>
      </c>
      <c r="AJ10" s="2">
        <v>0.54800000000000004</v>
      </c>
      <c r="AK10" s="2">
        <v>0.156</v>
      </c>
      <c r="AL10" s="2">
        <v>0.17199999999999999</v>
      </c>
      <c r="AM10" s="2">
        <v>0.38200000000000001</v>
      </c>
      <c r="AN10" s="2">
        <v>0.56899999999999995</v>
      </c>
      <c r="AO10" s="35">
        <v>0.59099999999999997</v>
      </c>
      <c r="AP10" s="35">
        <v>0.44500000000000001</v>
      </c>
      <c r="AQ10" s="35">
        <v>1.1839999999999999</v>
      </c>
      <c r="AR10" s="35">
        <v>0.27700000000000002</v>
      </c>
      <c r="AS10" s="35">
        <v>0.45100000000000001</v>
      </c>
      <c r="AT10" s="35">
        <v>0.95499999999999996</v>
      </c>
      <c r="AU10" s="35">
        <v>0.27600000000000002</v>
      </c>
      <c r="AV10" s="35">
        <v>0.29899999999999999</v>
      </c>
      <c r="AW10" s="35">
        <v>0.37</v>
      </c>
      <c r="AX10" s="35">
        <v>0.34799999999999998</v>
      </c>
      <c r="AY10" s="35">
        <v>0.37</v>
      </c>
      <c r="AZ10" s="35">
        <v>0.30599999999999999</v>
      </c>
      <c r="BA10" s="41">
        <v>-999.9</v>
      </c>
      <c r="BB10" s="35">
        <v>0.192</v>
      </c>
      <c r="BC10" s="35">
        <v>0.23699999999999999</v>
      </c>
      <c r="BD10" s="35">
        <v>0.106</v>
      </c>
      <c r="BE10" s="35">
        <v>0.29699999999999999</v>
      </c>
      <c r="BF10" s="41">
        <v>-999.9</v>
      </c>
      <c r="BG10" s="2">
        <v>0.24099999999999999</v>
      </c>
      <c r="BH10" s="2">
        <v>0.44</v>
      </c>
      <c r="BI10" s="2">
        <v>0.58499999999999996</v>
      </c>
      <c r="BJ10" s="2">
        <v>0.67400000000000004</v>
      </c>
      <c r="BK10" s="2">
        <v>0.53400000000000003</v>
      </c>
      <c r="BL10" s="41">
        <v>-999.9</v>
      </c>
      <c r="BM10" s="2">
        <v>0.379</v>
      </c>
      <c r="BN10" s="2">
        <v>0.19800000000000001</v>
      </c>
      <c r="BO10" s="41">
        <v>-999.9</v>
      </c>
      <c r="BP10" s="41">
        <v>-999.9</v>
      </c>
      <c r="BQ10" s="41">
        <v>-999.9</v>
      </c>
      <c r="BR10" s="41">
        <v>-999.9</v>
      </c>
      <c r="BS10" s="41">
        <v>-999.9</v>
      </c>
      <c r="BT10" s="41">
        <v>-999.9</v>
      </c>
      <c r="BU10" s="41">
        <v>-999.9</v>
      </c>
      <c r="BV10" s="2">
        <v>0.19600000000000001</v>
      </c>
      <c r="BW10" s="2">
        <v>0.36699999999999999</v>
      </c>
      <c r="BX10" s="2">
        <v>0.28299999999999997</v>
      </c>
      <c r="BY10" s="41">
        <v>-999.9</v>
      </c>
      <c r="BZ10" s="41">
        <v>-999.9</v>
      </c>
      <c r="CA10" s="41">
        <v>-999.9</v>
      </c>
      <c r="CB10" s="41">
        <v>-999.9</v>
      </c>
      <c r="CC10" s="41">
        <v>-999.9</v>
      </c>
      <c r="CD10" s="2">
        <v>0.32500000000000001</v>
      </c>
      <c r="CE10" s="2">
        <v>0.79600000000000004</v>
      </c>
      <c r="CF10" s="2">
        <v>0.52300000000000002</v>
      </c>
      <c r="CG10" s="2">
        <v>0.45</v>
      </c>
      <c r="CH10" s="2">
        <v>0.43</v>
      </c>
      <c r="CI10" s="41">
        <v>-999.9</v>
      </c>
      <c r="CJ10" s="2">
        <v>0.53900000000000003</v>
      </c>
      <c r="CK10" s="2">
        <v>0.39200000000000002</v>
      </c>
      <c r="CL10" s="2">
        <v>0.45700000000000002</v>
      </c>
      <c r="CM10" s="41">
        <v>-999.9</v>
      </c>
    </row>
    <row r="11" spans="1:91" x14ac:dyDescent="0.25">
      <c r="A11" s="2">
        <v>1999</v>
      </c>
      <c r="B11" s="2">
        <v>0.44900000000000001</v>
      </c>
      <c r="C11" s="2">
        <v>0.73199999999999998</v>
      </c>
      <c r="D11" s="2">
        <v>0.57299999999999995</v>
      </c>
      <c r="E11" s="2">
        <v>0.41599999999999998</v>
      </c>
      <c r="F11" s="2">
        <v>0.621</v>
      </c>
      <c r="G11" s="2">
        <v>0.28499999999999998</v>
      </c>
      <c r="H11" s="2">
        <v>0.33400000000000002</v>
      </c>
      <c r="I11" s="10">
        <v>-999.9</v>
      </c>
      <c r="J11" s="2">
        <v>0.72</v>
      </c>
      <c r="K11" s="2">
        <v>0.51800000000000002</v>
      </c>
      <c r="L11" s="2">
        <v>0.41899999999999998</v>
      </c>
      <c r="M11" s="2">
        <v>0.156</v>
      </c>
      <c r="N11" s="2">
        <v>0.17799999999999999</v>
      </c>
      <c r="O11" s="2">
        <v>0.40500000000000003</v>
      </c>
      <c r="P11" s="2">
        <v>9.7000000000000003E-2</v>
      </c>
      <c r="Q11" s="2">
        <v>0.313</v>
      </c>
      <c r="R11" s="2">
        <v>0.35099999999999998</v>
      </c>
      <c r="S11" s="2">
        <v>0.32700000000000001</v>
      </c>
      <c r="T11" s="4">
        <v>0.2291</v>
      </c>
      <c r="U11" s="10">
        <v>-999.9</v>
      </c>
      <c r="V11" s="10">
        <v>-999.9</v>
      </c>
      <c r="W11" s="94">
        <v>0.46989999999999998</v>
      </c>
      <c r="X11" s="2">
        <v>6.5000000000000002E-2</v>
      </c>
      <c r="Y11" s="2">
        <v>0.67100000000000004</v>
      </c>
      <c r="Z11" s="2">
        <v>0.40799999999999997</v>
      </c>
      <c r="AA11" s="2">
        <v>0.57099999999999995</v>
      </c>
      <c r="AB11" s="41">
        <v>-999.9</v>
      </c>
      <c r="AC11" s="2">
        <v>1.726</v>
      </c>
      <c r="AD11" s="2">
        <v>0.34599999999999997</v>
      </c>
      <c r="AE11" s="2">
        <v>0.46899999999999997</v>
      </c>
      <c r="AF11" s="2">
        <v>0.33500000000000002</v>
      </c>
      <c r="AG11" s="2">
        <v>7.0999999999999994E-2</v>
      </c>
      <c r="AH11" s="2">
        <v>0.70499999999999996</v>
      </c>
      <c r="AI11" s="2">
        <v>0.72899999999999998</v>
      </c>
      <c r="AJ11" s="2">
        <v>0.60799999999999998</v>
      </c>
      <c r="AK11" s="2">
        <v>0.17399999999999999</v>
      </c>
      <c r="AL11" s="2">
        <v>0.20799999999999999</v>
      </c>
      <c r="AM11" s="2">
        <v>0.47299999999999998</v>
      </c>
      <c r="AN11" s="2">
        <v>0.54500000000000004</v>
      </c>
      <c r="AO11" s="35">
        <v>0.65800000000000003</v>
      </c>
      <c r="AP11" s="35">
        <v>0.49199999999999999</v>
      </c>
      <c r="AQ11" s="35">
        <v>0.58899999999999997</v>
      </c>
      <c r="AR11" s="35">
        <v>0.17</v>
      </c>
      <c r="AS11" s="35">
        <v>0.61099999999999999</v>
      </c>
      <c r="AT11" s="35">
        <v>0.88700000000000001</v>
      </c>
      <c r="AU11" s="35">
        <v>0.29899999999999999</v>
      </c>
      <c r="AV11" s="35">
        <v>0.47699999999999998</v>
      </c>
      <c r="AW11" s="35">
        <v>0.36899999999999999</v>
      </c>
      <c r="AX11" s="41">
        <v>-999.9</v>
      </c>
      <c r="AY11" s="35">
        <v>0.26500000000000001</v>
      </c>
      <c r="AZ11" s="35">
        <v>0.221</v>
      </c>
      <c r="BA11" s="35">
        <v>0.308</v>
      </c>
      <c r="BB11" s="35">
        <v>0.13900000000000001</v>
      </c>
      <c r="BC11" s="35">
        <v>0.24099999999999999</v>
      </c>
      <c r="BD11" s="35">
        <v>0.121</v>
      </c>
      <c r="BE11" s="35">
        <v>0.38300000000000001</v>
      </c>
      <c r="BF11" s="41">
        <v>-999.9</v>
      </c>
      <c r="BG11" s="2">
        <v>0.24</v>
      </c>
      <c r="BH11" s="2">
        <v>0.45100000000000001</v>
      </c>
      <c r="BI11" s="2">
        <v>0.42599999999999999</v>
      </c>
      <c r="BJ11" s="2">
        <v>1.1160000000000001</v>
      </c>
      <c r="BK11" s="2">
        <v>0.63100000000000001</v>
      </c>
      <c r="BL11" s="41">
        <v>-999.9</v>
      </c>
      <c r="BM11" s="2">
        <v>0.29599999999999999</v>
      </c>
      <c r="BN11" s="2">
        <v>0.186</v>
      </c>
      <c r="BO11" s="2">
        <v>0.33400000000000002</v>
      </c>
      <c r="BP11" s="2">
        <v>0.27100000000000002</v>
      </c>
      <c r="BQ11" s="2">
        <v>0.21299999999999999</v>
      </c>
      <c r="BR11" s="2">
        <v>0.26</v>
      </c>
      <c r="BS11" s="41">
        <v>-999.9</v>
      </c>
      <c r="BT11" s="41">
        <v>-999.9</v>
      </c>
      <c r="BU11" s="41">
        <v>-999.9</v>
      </c>
      <c r="BV11" s="41">
        <v>-999.9</v>
      </c>
      <c r="BW11" s="2">
        <v>0.375</v>
      </c>
      <c r="BX11" s="2">
        <v>0.27200000000000002</v>
      </c>
      <c r="BY11" s="41">
        <v>-999.9</v>
      </c>
      <c r="BZ11" s="41">
        <v>-999.9</v>
      </c>
      <c r="CA11" s="2">
        <v>0.22500000000000001</v>
      </c>
      <c r="CB11" s="2">
        <v>0.26900000000000002</v>
      </c>
      <c r="CC11" s="41">
        <v>-999.9</v>
      </c>
      <c r="CD11" s="2">
        <v>0.47499999999999998</v>
      </c>
      <c r="CE11" s="2">
        <v>0.71099999999999997</v>
      </c>
      <c r="CF11" s="2">
        <v>0.58099999999999996</v>
      </c>
      <c r="CG11" s="2">
        <v>0.51800000000000002</v>
      </c>
      <c r="CH11" s="2">
        <v>0.44500000000000001</v>
      </c>
      <c r="CI11" s="41">
        <v>-999.9</v>
      </c>
      <c r="CJ11" s="2">
        <v>0.56299999999999994</v>
      </c>
      <c r="CK11" s="2">
        <v>0.46899999999999997</v>
      </c>
      <c r="CL11" s="2">
        <v>0.38100000000000001</v>
      </c>
      <c r="CM11" s="41">
        <v>-999.9</v>
      </c>
    </row>
    <row r="12" spans="1:91" x14ac:dyDescent="0.25">
      <c r="A12" s="2">
        <v>2000</v>
      </c>
      <c r="B12" s="2">
        <v>0.45600000000000002</v>
      </c>
      <c r="C12" s="2">
        <v>1.343</v>
      </c>
      <c r="D12" s="2">
        <v>0.51700000000000002</v>
      </c>
      <c r="E12" s="2">
        <v>0.6</v>
      </c>
      <c r="F12" s="2">
        <v>0.77500000000000002</v>
      </c>
      <c r="G12" s="41">
        <v>-999.9</v>
      </c>
      <c r="H12" s="2">
        <v>0.34399999999999997</v>
      </c>
      <c r="I12" s="41">
        <v>-999.9</v>
      </c>
      <c r="J12" s="41">
        <v>-999.9</v>
      </c>
      <c r="K12" s="41">
        <v>-999.9</v>
      </c>
      <c r="L12" s="2">
        <v>0.441</v>
      </c>
      <c r="M12" s="2">
        <v>0.14499999999999999</v>
      </c>
      <c r="N12" s="2">
        <v>0.14699999999999999</v>
      </c>
      <c r="O12" s="2">
        <v>0.42899999999999999</v>
      </c>
      <c r="P12" s="2">
        <v>8.4000000000000005E-2</v>
      </c>
      <c r="Q12" s="2">
        <v>0.28999999999999998</v>
      </c>
      <c r="R12" s="2">
        <v>0.39100000000000001</v>
      </c>
      <c r="S12" s="2">
        <v>0.318</v>
      </c>
      <c r="T12" s="4">
        <v>0.2326</v>
      </c>
      <c r="U12" s="41">
        <v>-999.9</v>
      </c>
      <c r="V12" s="41">
        <v>-999.9</v>
      </c>
      <c r="W12" s="2">
        <v>0.504</v>
      </c>
      <c r="X12" s="41">
        <v>-999.9</v>
      </c>
      <c r="Y12" s="2">
        <v>0.44400000000000001</v>
      </c>
      <c r="Z12" s="2">
        <v>0.29499999999999998</v>
      </c>
      <c r="AA12" s="2">
        <v>0.76200000000000001</v>
      </c>
      <c r="AB12" s="41">
        <v>-999.9</v>
      </c>
      <c r="AC12" s="2">
        <v>0.81799999999999995</v>
      </c>
      <c r="AD12" s="2">
        <v>0.35499999999999998</v>
      </c>
      <c r="AE12" s="2">
        <v>0.61599999999999999</v>
      </c>
      <c r="AF12" s="2">
        <v>0.34100000000000003</v>
      </c>
      <c r="AG12" s="2">
        <v>8.4000000000000005E-2</v>
      </c>
      <c r="AH12" s="2">
        <v>0.72099999999999997</v>
      </c>
      <c r="AI12" s="2">
        <v>0.46100000000000002</v>
      </c>
      <c r="AJ12" s="2">
        <v>0.755</v>
      </c>
      <c r="AK12" s="2">
        <v>0.20599999999999999</v>
      </c>
      <c r="AL12" s="2">
        <v>0.16800000000000001</v>
      </c>
      <c r="AM12" s="2">
        <v>0.45800000000000002</v>
      </c>
      <c r="AN12" s="2">
        <v>0.56799999999999995</v>
      </c>
      <c r="AO12" s="35">
        <v>1.113</v>
      </c>
      <c r="AP12" s="35">
        <v>0.70199999999999996</v>
      </c>
      <c r="AQ12" s="35">
        <v>0.80600000000000005</v>
      </c>
      <c r="AR12" s="35">
        <v>0.21</v>
      </c>
      <c r="AS12" s="35">
        <v>0.374</v>
      </c>
      <c r="AT12" s="35">
        <v>1.208</v>
      </c>
      <c r="AU12" s="35">
        <v>0.36799999999999999</v>
      </c>
      <c r="AV12" s="35">
        <v>0.23200000000000001</v>
      </c>
      <c r="AW12" s="35">
        <v>0.45600000000000002</v>
      </c>
      <c r="AX12" s="35">
        <v>0.182</v>
      </c>
      <c r="AY12" s="35">
        <v>0.41199999999999998</v>
      </c>
      <c r="AZ12" s="35">
        <v>0.25</v>
      </c>
      <c r="BA12" s="35">
        <v>0.16400000000000001</v>
      </c>
      <c r="BB12" s="35">
        <v>0.129</v>
      </c>
      <c r="BC12" s="35">
        <v>0.128</v>
      </c>
      <c r="BD12" s="35">
        <v>9.5000000000000001E-2</v>
      </c>
      <c r="BE12" s="35">
        <v>0.38600000000000001</v>
      </c>
      <c r="BF12" s="41">
        <v>-999.9</v>
      </c>
      <c r="BG12" s="2">
        <v>0.33</v>
      </c>
      <c r="BH12" s="2">
        <v>0.45800000000000002</v>
      </c>
      <c r="BI12" s="41">
        <v>-999.9</v>
      </c>
      <c r="BJ12" s="2">
        <v>0.95399999999999996</v>
      </c>
      <c r="BK12" s="2">
        <v>0.74099999999999999</v>
      </c>
      <c r="BL12" s="2">
        <v>0.60399999999999998</v>
      </c>
      <c r="BM12" s="2">
        <v>0.23899999999999999</v>
      </c>
      <c r="BN12" s="2">
        <v>0.13800000000000001</v>
      </c>
      <c r="BO12" s="2">
        <v>0.27300000000000002</v>
      </c>
      <c r="BP12" s="2">
        <v>0.19800000000000001</v>
      </c>
      <c r="BQ12" s="2">
        <v>0.19</v>
      </c>
      <c r="BR12" s="2">
        <v>0.32300000000000001</v>
      </c>
      <c r="BS12" s="2">
        <v>0.10199999999999999</v>
      </c>
      <c r="BT12" s="41">
        <v>-999.9</v>
      </c>
      <c r="BU12" s="41">
        <v>-999.9</v>
      </c>
      <c r="BV12" s="41">
        <v>-999.9</v>
      </c>
      <c r="BW12" s="2">
        <v>0.222</v>
      </c>
      <c r="BX12" s="2">
        <v>0.28999999999999998</v>
      </c>
      <c r="BY12" s="41">
        <v>-999.9</v>
      </c>
      <c r="BZ12" s="41">
        <v>-999.9</v>
      </c>
      <c r="CA12" s="2">
        <v>0.31</v>
      </c>
      <c r="CB12" s="2">
        <v>0.253</v>
      </c>
      <c r="CC12" s="41">
        <v>-999.9</v>
      </c>
      <c r="CD12" s="2">
        <v>0.437</v>
      </c>
      <c r="CE12" s="2">
        <v>0.79200000000000004</v>
      </c>
      <c r="CF12" s="2">
        <v>0.52100000000000002</v>
      </c>
      <c r="CG12" s="2">
        <v>0.502</v>
      </c>
      <c r="CH12" s="2">
        <v>0.57699999999999996</v>
      </c>
      <c r="CI12" s="41">
        <v>-999.9</v>
      </c>
      <c r="CJ12" s="2">
        <v>0.52600000000000002</v>
      </c>
      <c r="CK12" s="2">
        <v>0.36</v>
      </c>
      <c r="CL12" s="2">
        <v>0.378</v>
      </c>
      <c r="CM12" s="41">
        <v>-999.9</v>
      </c>
    </row>
    <row r="13" spans="1:91" s="1" customFormat="1" x14ac:dyDescent="0.25">
      <c r="A13" s="2">
        <v>2001</v>
      </c>
      <c r="B13" s="2">
        <v>0.39200000000000002</v>
      </c>
      <c r="C13" s="2">
        <v>0.58099999999999996</v>
      </c>
      <c r="D13" s="2">
        <v>0.75</v>
      </c>
      <c r="E13" s="2">
        <v>0.44</v>
      </c>
      <c r="F13" s="2">
        <v>0.56200000000000006</v>
      </c>
      <c r="G13" s="2">
        <v>0.26300000000000001</v>
      </c>
      <c r="H13" s="2">
        <v>0.34399999999999997</v>
      </c>
      <c r="I13" s="2">
        <v>0.52300000000000002</v>
      </c>
      <c r="J13" s="41">
        <v>-999.9</v>
      </c>
      <c r="K13" s="2">
        <v>0.49299999999999999</v>
      </c>
      <c r="L13" s="2">
        <v>0.45800000000000002</v>
      </c>
      <c r="M13" s="2">
        <v>0.14899999999999999</v>
      </c>
      <c r="N13" s="2">
        <v>0.152</v>
      </c>
      <c r="O13" s="2">
        <v>0.311</v>
      </c>
      <c r="P13" s="2">
        <v>9.0999999999999998E-2</v>
      </c>
      <c r="Q13" s="2">
        <v>0.30499999999999999</v>
      </c>
      <c r="R13" s="2">
        <v>0.41599999999999998</v>
      </c>
      <c r="S13" s="2">
        <v>0.29599999999999999</v>
      </c>
      <c r="T13" s="4">
        <v>0.21149999999999999</v>
      </c>
      <c r="U13" s="2">
        <v>0.14199999999999999</v>
      </c>
      <c r="V13" s="2">
        <v>0.27200000000000002</v>
      </c>
      <c r="W13" s="2">
        <v>0.54600000000000004</v>
      </c>
      <c r="X13" s="2">
        <v>5.1999999999999998E-2</v>
      </c>
      <c r="Y13" s="2">
        <v>0.42499999999999999</v>
      </c>
      <c r="Z13" s="2">
        <v>0.35499999999999998</v>
      </c>
      <c r="AA13" s="2">
        <v>0.42499999999999999</v>
      </c>
      <c r="AB13" s="2">
        <v>0.124</v>
      </c>
      <c r="AC13" s="2">
        <v>1.1080000000000001</v>
      </c>
      <c r="AD13" s="2">
        <v>0.36099999999999999</v>
      </c>
      <c r="AE13" s="2">
        <v>0.375</v>
      </c>
      <c r="AF13" s="2">
        <v>0.39200000000000002</v>
      </c>
      <c r="AG13" s="2">
        <v>7.3999999999999996E-2</v>
      </c>
      <c r="AH13" s="2">
        <v>0.61899999999999999</v>
      </c>
      <c r="AI13" s="2">
        <v>0.52400000000000002</v>
      </c>
      <c r="AJ13" s="2">
        <v>0.46600000000000003</v>
      </c>
      <c r="AK13" s="2">
        <v>0.11600000000000001</v>
      </c>
      <c r="AL13" s="2">
        <v>0.21099999999999999</v>
      </c>
      <c r="AM13" s="2">
        <v>0.47199999999999998</v>
      </c>
      <c r="AN13" s="2">
        <v>0.52300000000000002</v>
      </c>
      <c r="AO13" s="39">
        <v>0.51300000000000001</v>
      </c>
      <c r="AP13" s="39">
        <v>0.44</v>
      </c>
      <c r="AQ13" s="41">
        <v>-999.9</v>
      </c>
      <c r="AR13" s="41">
        <v>-999.9</v>
      </c>
      <c r="AS13" s="41">
        <v>-999.9</v>
      </c>
      <c r="AT13" s="41">
        <v>-999.9</v>
      </c>
      <c r="AU13" s="39">
        <v>0.26300000000000001</v>
      </c>
      <c r="AV13" s="39">
        <v>0.49299999999999999</v>
      </c>
      <c r="AW13" s="39">
        <v>0.33</v>
      </c>
      <c r="AX13" s="39">
        <v>0.32900000000000001</v>
      </c>
      <c r="AY13" s="39">
        <v>0.65600000000000003</v>
      </c>
      <c r="AZ13" s="39">
        <v>0.32800000000000001</v>
      </c>
      <c r="BA13" s="39">
        <v>0.115</v>
      </c>
      <c r="BB13" s="39">
        <v>8.7999999999999995E-2</v>
      </c>
      <c r="BC13" s="39">
        <v>0.16</v>
      </c>
      <c r="BD13" s="39">
        <v>0.17399999999999999</v>
      </c>
      <c r="BE13" s="41">
        <v>-999.9</v>
      </c>
      <c r="BF13" s="1">
        <v>0.28000000000000003</v>
      </c>
      <c r="BG13" s="1">
        <v>0.216</v>
      </c>
      <c r="BH13" s="1">
        <v>0.37</v>
      </c>
      <c r="BI13" s="1">
        <v>0.623</v>
      </c>
      <c r="BJ13" s="1">
        <v>0.86099999999999999</v>
      </c>
      <c r="BK13" s="1">
        <v>0.64100000000000001</v>
      </c>
      <c r="BL13" s="1">
        <v>0.46200000000000002</v>
      </c>
      <c r="BM13" s="1">
        <v>0.371</v>
      </c>
      <c r="BN13" s="1">
        <v>0.14599999999999999</v>
      </c>
      <c r="BO13" s="1">
        <v>0.46</v>
      </c>
      <c r="BP13" s="1">
        <v>0.20399999999999999</v>
      </c>
      <c r="BQ13" s="1">
        <v>8.6999999999999994E-2</v>
      </c>
      <c r="BR13" s="1">
        <v>0.31900000000000001</v>
      </c>
      <c r="BS13" s="1">
        <v>0.184</v>
      </c>
      <c r="BT13" s="1">
        <v>0.40500000000000003</v>
      </c>
      <c r="BU13" s="41">
        <v>-999.9</v>
      </c>
      <c r="BV13" s="1">
        <v>0.26100000000000001</v>
      </c>
      <c r="BW13" s="1">
        <v>0.35</v>
      </c>
      <c r="BX13" s="1">
        <v>0.251</v>
      </c>
      <c r="BY13" s="41">
        <v>-999.9</v>
      </c>
      <c r="BZ13" s="41">
        <v>-999.9</v>
      </c>
      <c r="CA13" s="1">
        <v>0.19500000000000001</v>
      </c>
      <c r="CB13" s="1">
        <v>0.27200000000000002</v>
      </c>
      <c r="CC13" s="41">
        <v>-999.9</v>
      </c>
      <c r="CD13" s="1">
        <v>0.23</v>
      </c>
      <c r="CE13" s="1">
        <v>0.623</v>
      </c>
      <c r="CF13" s="1">
        <v>0.53900000000000003</v>
      </c>
      <c r="CG13" s="1">
        <v>0.45500000000000002</v>
      </c>
      <c r="CH13" s="1">
        <v>0.55000000000000004</v>
      </c>
      <c r="CI13" s="41">
        <v>-999.9</v>
      </c>
      <c r="CJ13" s="1">
        <v>0.56399999999999995</v>
      </c>
      <c r="CK13" s="1">
        <v>0.40799999999999997</v>
      </c>
      <c r="CL13" s="1">
        <v>0.30199999999999999</v>
      </c>
      <c r="CM13" s="1">
        <v>0.44500000000000001</v>
      </c>
    </row>
    <row r="14" spans="1:91" x14ac:dyDescent="0.25">
      <c r="A14" s="2">
        <v>2002</v>
      </c>
      <c r="B14" s="2">
        <v>0.38100000000000001</v>
      </c>
      <c r="C14" s="2">
        <v>0.505</v>
      </c>
      <c r="D14" s="2">
        <v>0.45900000000000002</v>
      </c>
      <c r="E14" s="2">
        <v>0.52800000000000002</v>
      </c>
      <c r="F14" s="2">
        <v>0.61799999999999999</v>
      </c>
      <c r="G14" s="2">
        <v>0.28599999999999998</v>
      </c>
      <c r="H14" s="2">
        <v>0.42099999999999999</v>
      </c>
      <c r="I14" s="2">
        <v>0.436</v>
      </c>
      <c r="J14" s="2">
        <v>0.56699999999999995</v>
      </c>
      <c r="K14" s="2">
        <v>0.39600000000000002</v>
      </c>
      <c r="L14" s="2">
        <v>0.36399999999999999</v>
      </c>
      <c r="M14" s="2">
        <v>9.7000000000000003E-2</v>
      </c>
      <c r="N14" s="2">
        <v>0.25800000000000001</v>
      </c>
      <c r="O14" s="2">
        <v>0.308</v>
      </c>
      <c r="P14" s="2">
        <v>0.105</v>
      </c>
      <c r="Q14" s="2">
        <v>0.30499999999999999</v>
      </c>
      <c r="R14" s="2">
        <v>0.372</v>
      </c>
      <c r="S14" s="2">
        <v>0.33300000000000002</v>
      </c>
      <c r="T14" s="4">
        <v>0.26350000000000001</v>
      </c>
      <c r="U14" s="2">
        <v>0.16400000000000001</v>
      </c>
      <c r="V14" s="2">
        <v>0.217</v>
      </c>
      <c r="W14" s="2">
        <v>0.47199999999999998</v>
      </c>
      <c r="X14" s="2">
        <v>7.0999999999999994E-2</v>
      </c>
      <c r="Y14" s="2">
        <v>0.73299999999999998</v>
      </c>
      <c r="Z14" s="2">
        <v>0.39900000000000002</v>
      </c>
      <c r="AA14" s="41">
        <v>-999.9</v>
      </c>
      <c r="AB14" s="2">
        <v>8.5999999999999993E-2</v>
      </c>
      <c r="AC14" s="2">
        <v>0.64200000000000002</v>
      </c>
      <c r="AD14" s="2">
        <v>0.47099999999999997</v>
      </c>
      <c r="AE14" s="2">
        <v>0.47799999999999998</v>
      </c>
      <c r="AF14" s="2">
        <v>0.316</v>
      </c>
      <c r="AG14" s="2">
        <v>0.10199999999999999</v>
      </c>
      <c r="AH14" s="2">
        <v>0.64200000000000002</v>
      </c>
      <c r="AI14" s="2">
        <v>0.41799999999999998</v>
      </c>
      <c r="AJ14" s="2">
        <v>0.94499999999999995</v>
      </c>
      <c r="AK14" s="2">
        <v>0.27</v>
      </c>
      <c r="AL14" s="2">
        <v>0.21199999999999999</v>
      </c>
      <c r="AM14" s="2">
        <v>0.48599999999999999</v>
      </c>
      <c r="AN14" s="2">
        <v>0.48599999999999999</v>
      </c>
      <c r="AO14" s="2">
        <v>0.64200000000000002</v>
      </c>
      <c r="AP14" s="2">
        <v>0.35499999999999998</v>
      </c>
      <c r="AQ14" s="41">
        <v>-999.9</v>
      </c>
      <c r="AR14" s="41">
        <v>-999.9</v>
      </c>
      <c r="AS14" s="41">
        <v>-999.9</v>
      </c>
      <c r="AT14" s="41">
        <v>-999.9</v>
      </c>
      <c r="AU14" s="2">
        <v>0.55000000000000004</v>
      </c>
      <c r="AV14" s="2">
        <v>0.26600000000000001</v>
      </c>
      <c r="AW14" s="2">
        <v>0.19400000000000001</v>
      </c>
      <c r="AX14" s="2">
        <v>0.312</v>
      </c>
      <c r="AY14" s="2">
        <v>0.25600000000000001</v>
      </c>
      <c r="AZ14" s="2">
        <v>0.34899999999999998</v>
      </c>
      <c r="BA14" s="2">
        <v>0.14599999999999999</v>
      </c>
      <c r="BB14" s="2">
        <v>0.105</v>
      </c>
      <c r="BC14" s="2">
        <v>9.6000000000000002E-2</v>
      </c>
      <c r="BD14" s="2">
        <v>0.127</v>
      </c>
      <c r="BE14" s="41">
        <v>-999.9</v>
      </c>
      <c r="BF14" s="35">
        <v>0.56000000000000005</v>
      </c>
      <c r="BG14" s="35">
        <v>0.22</v>
      </c>
      <c r="BH14" s="35">
        <v>0.41</v>
      </c>
      <c r="BI14" s="35">
        <v>0.53100000000000003</v>
      </c>
      <c r="BJ14" s="35">
        <v>0.66100000000000003</v>
      </c>
      <c r="BK14" s="35">
        <v>0.90400000000000003</v>
      </c>
      <c r="BL14" s="35">
        <v>0.49399999999999999</v>
      </c>
      <c r="BM14" s="35">
        <v>0.28499999999999998</v>
      </c>
      <c r="BN14" s="35">
        <v>0.17299999999999999</v>
      </c>
      <c r="BO14" s="35">
        <v>0.48199999999999998</v>
      </c>
      <c r="BP14" s="35">
        <v>0.23400000000000001</v>
      </c>
      <c r="BQ14" s="35">
        <v>0.1</v>
      </c>
      <c r="BR14" s="35">
        <v>0.32400000000000001</v>
      </c>
      <c r="BS14" s="35">
        <v>0.20599999999999999</v>
      </c>
      <c r="BT14" s="35">
        <v>0.34300000000000003</v>
      </c>
      <c r="BU14" s="41">
        <v>-999.9</v>
      </c>
      <c r="BV14" s="35">
        <v>0.191</v>
      </c>
      <c r="BW14" s="35">
        <v>0.32400000000000001</v>
      </c>
      <c r="BX14" s="35">
        <v>0.371</v>
      </c>
      <c r="BY14" s="35">
        <v>0.378</v>
      </c>
      <c r="BZ14" s="35">
        <v>0.15</v>
      </c>
      <c r="CA14" s="35">
        <v>9.0999999999999998E-2</v>
      </c>
      <c r="CB14" s="35">
        <v>0.26500000000000001</v>
      </c>
      <c r="CC14" s="35">
        <v>0.55800000000000005</v>
      </c>
      <c r="CD14" s="35">
        <v>0.33900000000000002</v>
      </c>
      <c r="CE14" s="35">
        <v>0.66700000000000004</v>
      </c>
      <c r="CF14" s="35">
        <v>0.53700000000000003</v>
      </c>
      <c r="CG14" s="35">
        <v>0.45300000000000001</v>
      </c>
      <c r="CH14" s="35">
        <v>0.54600000000000004</v>
      </c>
      <c r="CI14" s="41">
        <v>-999.9</v>
      </c>
      <c r="CJ14" s="35">
        <v>0.55800000000000005</v>
      </c>
      <c r="CK14" s="35">
        <v>0.38600000000000001</v>
      </c>
      <c r="CL14" s="35">
        <v>0.42499999999999999</v>
      </c>
      <c r="CM14" s="35">
        <v>0.437</v>
      </c>
    </row>
    <row r="15" spans="1:91" x14ac:dyDescent="0.25">
      <c r="A15" s="2">
        <v>2003</v>
      </c>
      <c r="B15" s="2">
        <v>0.53</v>
      </c>
      <c r="C15" s="2">
        <v>0.57899999999999996</v>
      </c>
      <c r="D15" s="2">
        <v>0.72399999999999998</v>
      </c>
      <c r="E15" s="2">
        <v>0.72899999999999998</v>
      </c>
      <c r="F15" s="2">
        <v>0.63600000000000001</v>
      </c>
      <c r="G15" s="2">
        <v>0.40899999999999997</v>
      </c>
      <c r="H15" s="2">
        <v>0.51600000000000001</v>
      </c>
      <c r="I15" s="2">
        <v>0.79700000000000004</v>
      </c>
      <c r="J15" s="2">
        <v>0.71399999999999997</v>
      </c>
      <c r="K15" s="2">
        <v>0.55800000000000005</v>
      </c>
      <c r="L15" s="2">
        <v>0.502</v>
      </c>
      <c r="M15" s="2">
        <v>9.7000000000000003E-2</v>
      </c>
      <c r="N15" s="2">
        <v>0.17399999999999999</v>
      </c>
      <c r="O15" s="2">
        <v>0.245</v>
      </c>
      <c r="P15" s="2">
        <v>9.1999999999999998E-2</v>
      </c>
      <c r="Q15" s="2">
        <v>0.39700000000000002</v>
      </c>
      <c r="R15" s="2">
        <v>0.496</v>
      </c>
      <c r="S15" s="2">
        <v>0.29499999999999998</v>
      </c>
      <c r="T15" s="4">
        <v>0.25109999999999999</v>
      </c>
      <c r="U15" s="2">
        <v>0.109</v>
      </c>
      <c r="V15" s="2">
        <v>0.23899999999999999</v>
      </c>
      <c r="W15" s="2">
        <v>0.56699999999999995</v>
      </c>
      <c r="X15" s="2">
        <v>4.5999999999999999E-2</v>
      </c>
      <c r="Y15" s="2">
        <v>0.55700000000000005</v>
      </c>
      <c r="Z15" s="2">
        <v>0.49099999999999999</v>
      </c>
      <c r="AA15" s="41">
        <v>-999.9</v>
      </c>
      <c r="AB15" s="2">
        <v>0.25900000000000001</v>
      </c>
      <c r="AC15" s="2">
        <v>0.73699999999999999</v>
      </c>
      <c r="AD15" s="2">
        <v>0.505</v>
      </c>
      <c r="AE15" s="2">
        <v>0.34899999999999998</v>
      </c>
      <c r="AF15" s="2">
        <v>0.46899999999999997</v>
      </c>
      <c r="AG15" s="2">
        <v>0.115</v>
      </c>
      <c r="AH15" s="2">
        <v>0.78</v>
      </c>
      <c r="AI15" s="2">
        <v>0.46600000000000003</v>
      </c>
      <c r="AJ15" s="41">
        <v>-999.9</v>
      </c>
      <c r="AK15" s="2">
        <v>0.17399999999999999</v>
      </c>
      <c r="AL15" s="2">
        <v>0.23799999999999999</v>
      </c>
      <c r="AM15" s="2">
        <v>0.45400000000000001</v>
      </c>
      <c r="AN15" s="2">
        <v>0.62</v>
      </c>
      <c r="AO15" s="2">
        <v>0.91900000000000004</v>
      </c>
      <c r="AP15" s="2">
        <v>0.69499999999999995</v>
      </c>
      <c r="AQ15" s="41">
        <v>-999.9</v>
      </c>
      <c r="AR15" s="41">
        <v>-999.9</v>
      </c>
      <c r="AS15" s="41">
        <v>-999.9</v>
      </c>
      <c r="AT15" s="41">
        <v>-999.9</v>
      </c>
      <c r="AU15" s="2">
        <v>0.29799999999999999</v>
      </c>
      <c r="AV15" s="2">
        <v>0.46</v>
      </c>
      <c r="AW15" s="2">
        <v>0.29299999999999998</v>
      </c>
      <c r="AX15" s="2">
        <v>0.27800000000000002</v>
      </c>
      <c r="AY15" s="41">
        <v>-999.9</v>
      </c>
      <c r="AZ15" s="2">
        <v>0.28399999999999997</v>
      </c>
      <c r="BA15" s="2">
        <v>0.23300000000000001</v>
      </c>
      <c r="BB15" s="2">
        <v>0.13600000000000001</v>
      </c>
      <c r="BC15" s="2">
        <v>0.08</v>
      </c>
      <c r="BD15" s="2">
        <v>0.13600000000000001</v>
      </c>
      <c r="BE15" s="41">
        <v>-999.9</v>
      </c>
      <c r="BF15" s="35">
        <v>0.61199999999999999</v>
      </c>
      <c r="BG15" s="35">
        <v>0.374</v>
      </c>
      <c r="BH15" s="35">
        <v>0.61599999999999999</v>
      </c>
      <c r="BI15" s="35">
        <v>0.57199999999999995</v>
      </c>
      <c r="BJ15" s="35">
        <v>1.27</v>
      </c>
      <c r="BK15" s="35">
        <v>0.73699999999999999</v>
      </c>
      <c r="BL15" s="35">
        <v>0.54900000000000004</v>
      </c>
      <c r="BM15" s="35">
        <v>0.29099999999999998</v>
      </c>
      <c r="BN15" s="35">
        <v>0.182</v>
      </c>
      <c r="BO15" s="35">
        <v>0.55700000000000005</v>
      </c>
      <c r="BP15" s="35">
        <v>0.17599999999999999</v>
      </c>
      <c r="BQ15" s="35">
        <v>0.123</v>
      </c>
      <c r="BR15" s="35">
        <v>0.26500000000000001</v>
      </c>
      <c r="BS15" s="35">
        <v>0.13300000000000001</v>
      </c>
      <c r="BT15" s="35">
        <v>0.31</v>
      </c>
      <c r="BU15" s="35">
        <v>6.9000000000000006E-2</v>
      </c>
      <c r="BV15" s="35">
        <v>0.32100000000000001</v>
      </c>
      <c r="BW15" s="35">
        <v>0.31900000000000001</v>
      </c>
      <c r="BX15" s="35">
        <v>0.51500000000000001</v>
      </c>
      <c r="BY15" s="35">
        <v>0.35</v>
      </c>
      <c r="BZ15" s="35">
        <v>0.22900000000000001</v>
      </c>
      <c r="CA15" s="41">
        <v>-999.9</v>
      </c>
      <c r="CB15" s="35">
        <v>0.34599999999999997</v>
      </c>
      <c r="CC15" s="35">
        <v>0.22700000000000001</v>
      </c>
      <c r="CD15" s="35">
        <v>0.53600000000000003</v>
      </c>
      <c r="CE15" s="35">
        <v>0.67300000000000004</v>
      </c>
      <c r="CF15" s="35">
        <v>0.65500000000000003</v>
      </c>
      <c r="CG15" s="35">
        <v>0.45800000000000002</v>
      </c>
      <c r="CH15" s="35">
        <v>0.439</v>
      </c>
      <c r="CI15" s="35">
        <v>0.33</v>
      </c>
      <c r="CJ15" s="35">
        <v>0.56699999999999995</v>
      </c>
      <c r="CK15" s="35">
        <v>0.74399999999999999</v>
      </c>
      <c r="CL15" s="35">
        <v>0.65400000000000003</v>
      </c>
      <c r="CM15" s="35">
        <v>0.57099999999999995</v>
      </c>
    </row>
    <row r="16" spans="1:91" x14ac:dyDescent="0.25">
      <c r="A16" s="2">
        <v>2004</v>
      </c>
      <c r="B16" s="2">
        <v>0.47499999999999998</v>
      </c>
      <c r="C16" s="2">
        <v>0.60299999999999998</v>
      </c>
      <c r="D16" s="2">
        <v>0.67400000000000004</v>
      </c>
      <c r="E16" s="2">
        <v>0.41699999999999998</v>
      </c>
      <c r="F16" s="2">
        <v>0.68899999999999995</v>
      </c>
      <c r="G16" s="2">
        <v>0.30399999999999999</v>
      </c>
      <c r="H16" s="41">
        <v>-999.9</v>
      </c>
      <c r="I16" s="2">
        <v>0.6</v>
      </c>
      <c r="J16" s="2">
        <v>0.60799999999999998</v>
      </c>
      <c r="K16" s="2">
        <v>0.442</v>
      </c>
      <c r="L16" s="2">
        <v>0.41599999999999998</v>
      </c>
      <c r="M16" s="2">
        <v>8.2000000000000003E-2</v>
      </c>
      <c r="N16" s="2">
        <v>0.16700000000000001</v>
      </c>
      <c r="O16" s="2">
        <v>0.25800000000000001</v>
      </c>
      <c r="P16" s="2">
        <v>7.1999999999999995E-2</v>
      </c>
      <c r="Q16" s="2">
        <v>0.33500000000000002</v>
      </c>
      <c r="R16" s="2">
        <v>0.46100000000000002</v>
      </c>
      <c r="S16" s="2">
        <v>0.34899999999999998</v>
      </c>
      <c r="T16" s="4">
        <v>0.27939999999999998</v>
      </c>
      <c r="U16" s="2">
        <v>0.11</v>
      </c>
      <c r="V16" s="2">
        <v>0.27900000000000003</v>
      </c>
      <c r="W16" s="2">
        <v>0.50800000000000001</v>
      </c>
      <c r="X16" s="2">
        <v>4.5999999999999999E-2</v>
      </c>
      <c r="Y16" s="2">
        <v>0.60899999999999999</v>
      </c>
      <c r="Z16" s="2">
        <v>0.34399999999999997</v>
      </c>
      <c r="AA16" s="2">
        <v>0.313</v>
      </c>
      <c r="AB16" s="2">
        <v>0.158</v>
      </c>
      <c r="AC16" s="2">
        <v>0.93100000000000005</v>
      </c>
      <c r="AD16" s="2">
        <v>0.47</v>
      </c>
      <c r="AE16" s="2">
        <v>0.49399999999999999</v>
      </c>
      <c r="AF16" s="2">
        <v>0.33400000000000002</v>
      </c>
      <c r="AG16" s="2">
        <v>6.5000000000000002E-2</v>
      </c>
      <c r="AH16" s="2">
        <v>0.71899999999999997</v>
      </c>
      <c r="AI16" s="2">
        <v>0.377</v>
      </c>
      <c r="AJ16" s="41">
        <v>-999.9</v>
      </c>
      <c r="AK16" s="2">
        <v>0.16900000000000001</v>
      </c>
      <c r="AL16" s="2">
        <v>0.39100000000000001</v>
      </c>
      <c r="AM16" s="2">
        <v>0.45600000000000002</v>
      </c>
      <c r="AN16" s="2">
        <v>0.47899999999999998</v>
      </c>
      <c r="AO16" s="2">
        <v>0.63300000000000001</v>
      </c>
      <c r="AP16" s="2">
        <v>0.34100000000000003</v>
      </c>
      <c r="AQ16" s="41">
        <v>-999.9</v>
      </c>
      <c r="AR16" s="41">
        <v>-999.9</v>
      </c>
      <c r="AS16" s="41">
        <v>-999.9</v>
      </c>
      <c r="AT16" s="41">
        <v>-999.9</v>
      </c>
      <c r="AU16" s="2">
        <v>0.26800000000000002</v>
      </c>
      <c r="AV16" s="41">
        <v>-999.9</v>
      </c>
      <c r="AW16" s="41">
        <v>-999.9</v>
      </c>
      <c r="AX16" s="2">
        <v>0.32400000000000001</v>
      </c>
      <c r="AY16" s="41">
        <v>-999.9</v>
      </c>
      <c r="AZ16" s="2">
        <v>0.21199999999999999</v>
      </c>
      <c r="BA16" s="41">
        <v>-999.9</v>
      </c>
      <c r="BB16" s="2">
        <v>5.3999999999999999E-2</v>
      </c>
      <c r="BC16" s="2">
        <v>0.215</v>
      </c>
      <c r="BD16" s="2">
        <v>0.107</v>
      </c>
      <c r="BE16" s="41">
        <v>-999.9</v>
      </c>
      <c r="BF16" s="35">
        <v>0.61699999999999999</v>
      </c>
      <c r="BG16" s="35">
        <v>0.29199999999999998</v>
      </c>
      <c r="BH16" s="35">
        <v>0.51800000000000002</v>
      </c>
      <c r="BI16" s="35">
        <v>0.54500000000000004</v>
      </c>
      <c r="BJ16" s="35">
        <v>0.71</v>
      </c>
      <c r="BK16" s="35">
        <v>0.55800000000000005</v>
      </c>
      <c r="BL16" s="35">
        <v>0.435</v>
      </c>
      <c r="BM16" s="35">
        <v>0.46800000000000003</v>
      </c>
      <c r="BN16" s="35">
        <v>0.22</v>
      </c>
      <c r="BO16" s="35">
        <v>0.54400000000000004</v>
      </c>
      <c r="BP16" s="35">
        <v>0.22700000000000001</v>
      </c>
      <c r="BQ16" s="35">
        <v>0.64</v>
      </c>
      <c r="BR16" s="35">
        <v>0.23</v>
      </c>
      <c r="BS16" s="35">
        <v>0.18099999999999999</v>
      </c>
      <c r="BT16" s="35">
        <v>0.52400000000000002</v>
      </c>
      <c r="BU16" s="35">
        <v>6.2E-2</v>
      </c>
      <c r="BV16" s="35">
        <v>0.17799999999999999</v>
      </c>
      <c r="BW16" s="35">
        <v>0.34699999999999998</v>
      </c>
      <c r="BX16" s="35">
        <v>0.35599999999999998</v>
      </c>
      <c r="BY16" s="35">
        <v>0.41099999999999998</v>
      </c>
      <c r="BZ16" s="35">
        <v>0.22800000000000001</v>
      </c>
      <c r="CA16" s="35">
        <v>5.8000000000000003E-2</v>
      </c>
      <c r="CB16" s="35">
        <v>0.29499999999999998</v>
      </c>
      <c r="CC16" s="35">
        <v>8.4000000000000005E-2</v>
      </c>
      <c r="CD16" s="35">
        <v>0.32500000000000001</v>
      </c>
      <c r="CE16" s="41">
        <v>-999.9</v>
      </c>
      <c r="CF16" s="35">
        <v>0.45100000000000001</v>
      </c>
      <c r="CG16" s="35">
        <v>0.38</v>
      </c>
      <c r="CH16" s="35">
        <v>0.48899999999999999</v>
      </c>
      <c r="CI16" s="35">
        <v>0.30399999999999999</v>
      </c>
      <c r="CJ16" s="35">
        <v>0.39</v>
      </c>
      <c r="CK16" s="35">
        <v>0.439</v>
      </c>
      <c r="CL16" s="35">
        <v>0.42099999999999999</v>
      </c>
      <c r="CM16" s="35">
        <v>0.64200000000000002</v>
      </c>
    </row>
    <row r="17" spans="1:91" x14ac:dyDescent="0.25">
      <c r="A17" s="2">
        <v>2005</v>
      </c>
      <c r="B17" s="2">
        <v>0.53900000000000003</v>
      </c>
      <c r="C17" s="2">
        <v>0.70599999999999996</v>
      </c>
      <c r="D17" s="2">
        <v>0.61699999999999999</v>
      </c>
      <c r="E17" s="2">
        <v>0.65100000000000002</v>
      </c>
      <c r="F17" s="2">
        <v>0.60599999999999998</v>
      </c>
      <c r="G17" s="2">
        <v>0.34699999999999998</v>
      </c>
      <c r="H17" s="2">
        <v>0.55400000000000005</v>
      </c>
      <c r="I17" s="2">
        <v>0.44</v>
      </c>
      <c r="J17" s="2">
        <v>0.48099999999999998</v>
      </c>
      <c r="K17" s="2">
        <v>0.57199999999999995</v>
      </c>
      <c r="L17" s="2">
        <v>0.41899999999999998</v>
      </c>
      <c r="M17" s="2">
        <v>0.13300000000000001</v>
      </c>
      <c r="N17" s="2">
        <v>0.13900000000000001</v>
      </c>
      <c r="O17" s="2">
        <v>0.26100000000000001</v>
      </c>
      <c r="P17" s="2">
        <v>7.9000000000000001E-2</v>
      </c>
      <c r="Q17" s="2">
        <v>0.45500000000000002</v>
      </c>
      <c r="R17" s="2">
        <v>0.55200000000000005</v>
      </c>
      <c r="S17" s="2">
        <v>0.45700000000000002</v>
      </c>
      <c r="T17" s="6">
        <v>0.26440000000000002</v>
      </c>
      <c r="U17" s="2">
        <v>0.14499999999999999</v>
      </c>
      <c r="V17" s="2">
        <v>0.36799999999999999</v>
      </c>
      <c r="W17" s="2">
        <v>0.497</v>
      </c>
      <c r="X17" s="2">
        <v>3.5000000000000003E-2</v>
      </c>
      <c r="Y17" s="2">
        <v>0.41899999999999998</v>
      </c>
      <c r="Z17" s="2">
        <v>0.29499999999999998</v>
      </c>
      <c r="AA17" s="41">
        <v>-999.9</v>
      </c>
      <c r="AB17" s="2">
        <v>0.27700000000000002</v>
      </c>
      <c r="AC17" s="2">
        <v>1.1259999999999999</v>
      </c>
      <c r="AD17" s="2">
        <v>0.31900000000000001</v>
      </c>
      <c r="AE17" s="2">
        <v>0.38600000000000001</v>
      </c>
      <c r="AF17" s="2">
        <v>0.42099999999999999</v>
      </c>
      <c r="AG17" s="2">
        <v>0.08</v>
      </c>
      <c r="AH17" s="2">
        <v>0.71199999999999997</v>
      </c>
      <c r="AI17" s="2">
        <v>0.35299999999999998</v>
      </c>
      <c r="AJ17" s="2">
        <v>0.88</v>
      </c>
      <c r="AK17" s="41">
        <v>-999.9</v>
      </c>
      <c r="AL17" s="2">
        <v>0.28899999999999998</v>
      </c>
      <c r="AM17" s="2">
        <v>0.48199999999999998</v>
      </c>
      <c r="AN17" s="2">
        <v>0.61699999999999999</v>
      </c>
      <c r="AO17" s="2">
        <v>0.45400000000000001</v>
      </c>
      <c r="AP17" s="41">
        <v>-999.9</v>
      </c>
      <c r="AQ17" s="41">
        <v>-999.9</v>
      </c>
      <c r="AR17" s="41">
        <v>-999.9</v>
      </c>
      <c r="AS17" s="41">
        <v>-999.9</v>
      </c>
      <c r="AT17" s="41">
        <v>-999.9</v>
      </c>
      <c r="AU17" s="2">
        <v>0.255</v>
      </c>
      <c r="AV17" s="41">
        <v>-999.9</v>
      </c>
      <c r="AW17" s="41">
        <v>-999.9</v>
      </c>
      <c r="AX17" s="2">
        <v>0.318</v>
      </c>
      <c r="AY17" s="41">
        <v>-999.9</v>
      </c>
      <c r="AZ17" s="2">
        <v>4.9000000000000002E-2</v>
      </c>
      <c r="BA17" s="41">
        <v>-999.9</v>
      </c>
      <c r="BB17" s="41">
        <v>-999.9</v>
      </c>
      <c r="BC17" s="2">
        <v>5.8999999999999997E-2</v>
      </c>
      <c r="BD17" s="2">
        <v>0.124</v>
      </c>
      <c r="BE17" s="41">
        <v>-999.9</v>
      </c>
      <c r="BF17" s="35">
        <v>0.71199999999999997</v>
      </c>
      <c r="BG17" s="35">
        <v>0.309</v>
      </c>
      <c r="BH17" s="35">
        <v>0.52300000000000002</v>
      </c>
      <c r="BI17" s="35">
        <v>0.54</v>
      </c>
      <c r="BJ17" s="35">
        <v>0.67400000000000004</v>
      </c>
      <c r="BK17" s="35">
        <v>0.68200000000000005</v>
      </c>
      <c r="BL17" s="35">
        <v>0.55800000000000005</v>
      </c>
      <c r="BM17" s="35">
        <v>0.41199999999999998</v>
      </c>
      <c r="BN17" s="35">
        <v>0.35199999999999998</v>
      </c>
      <c r="BO17" s="35">
        <v>0.45100000000000001</v>
      </c>
      <c r="BP17" s="35">
        <v>0.36899999999999999</v>
      </c>
      <c r="BQ17" s="35">
        <v>0.23200000000000001</v>
      </c>
      <c r="BR17" s="35">
        <v>0.55400000000000005</v>
      </c>
      <c r="BS17" s="35">
        <v>0.112</v>
      </c>
      <c r="BT17" s="35">
        <v>0.39600000000000002</v>
      </c>
      <c r="BU17" s="35">
        <v>8.4000000000000005E-2</v>
      </c>
      <c r="BV17" s="35">
        <v>0.26100000000000001</v>
      </c>
      <c r="BW17" s="35">
        <v>0.373</v>
      </c>
      <c r="BX17" s="35">
        <v>0.46</v>
      </c>
      <c r="BY17" s="35">
        <v>0.53300000000000003</v>
      </c>
      <c r="BZ17" s="35">
        <v>0.27600000000000002</v>
      </c>
      <c r="CA17" s="35">
        <v>0.1</v>
      </c>
      <c r="CB17" s="35">
        <v>0.34200000000000003</v>
      </c>
      <c r="CC17" s="35">
        <v>0.94299999999999995</v>
      </c>
      <c r="CD17" s="35">
        <v>0.316</v>
      </c>
      <c r="CE17" s="41">
        <v>-999.9</v>
      </c>
      <c r="CF17" s="35">
        <v>0.53500000000000003</v>
      </c>
      <c r="CG17" s="35">
        <v>0.47699999999999998</v>
      </c>
      <c r="CH17" s="35">
        <v>0.56100000000000005</v>
      </c>
      <c r="CI17" s="35">
        <v>0.29899999999999999</v>
      </c>
      <c r="CJ17" s="35">
        <v>0.374</v>
      </c>
      <c r="CK17" s="35">
        <v>0.36199999999999999</v>
      </c>
      <c r="CL17" s="35">
        <v>0.38900000000000001</v>
      </c>
      <c r="CM17" s="35">
        <v>0.52900000000000003</v>
      </c>
    </row>
    <row r="18" spans="1:91" x14ac:dyDescent="0.25">
      <c r="A18" s="2">
        <v>2006</v>
      </c>
      <c r="B18" s="2">
        <v>0.53</v>
      </c>
      <c r="C18" s="2">
        <v>0.60699999999999998</v>
      </c>
      <c r="D18" s="2">
        <v>0.59899999999999998</v>
      </c>
      <c r="E18" s="2">
        <v>0.49199999999999999</v>
      </c>
      <c r="F18" s="2">
        <v>0.81499999999999995</v>
      </c>
      <c r="G18" s="2">
        <v>0.27200000000000002</v>
      </c>
      <c r="H18" s="2">
        <v>0.38300000000000001</v>
      </c>
      <c r="I18" s="2">
        <v>0.442</v>
      </c>
      <c r="J18" s="2">
        <v>0.70499999999999996</v>
      </c>
      <c r="K18" s="2">
        <v>0.48699999999999999</v>
      </c>
      <c r="L18" s="2">
        <v>0.27700000000000002</v>
      </c>
      <c r="M18" s="2">
        <v>0.17499999999999999</v>
      </c>
      <c r="N18" s="2">
        <v>0.16</v>
      </c>
      <c r="O18" s="2">
        <v>0.35899999999999999</v>
      </c>
      <c r="P18" s="2">
        <v>0.107</v>
      </c>
      <c r="Q18" s="2">
        <v>0.35799999999999998</v>
      </c>
      <c r="R18" s="2">
        <v>0.56699999999999995</v>
      </c>
      <c r="S18" s="2">
        <v>0.40799999999999997</v>
      </c>
      <c r="T18" s="6">
        <v>0.2374</v>
      </c>
      <c r="U18" s="2">
        <v>0.16600000000000001</v>
      </c>
      <c r="V18" s="2">
        <v>0.378</v>
      </c>
      <c r="W18" s="2">
        <v>0.52400000000000002</v>
      </c>
      <c r="X18" s="42">
        <v>0.11799999999999999</v>
      </c>
      <c r="Y18" s="2">
        <v>0.52100000000000002</v>
      </c>
      <c r="Z18" s="2">
        <v>0.434</v>
      </c>
      <c r="AA18" s="2">
        <v>0.26100000000000001</v>
      </c>
      <c r="AB18" s="2">
        <v>0.1</v>
      </c>
      <c r="AC18" s="2">
        <v>0.83399999999999996</v>
      </c>
      <c r="AD18" s="2">
        <v>0.41299999999999998</v>
      </c>
      <c r="AE18" s="2">
        <v>0.64</v>
      </c>
      <c r="AF18" s="2">
        <v>0.34100000000000003</v>
      </c>
      <c r="AG18" s="2">
        <v>0.13700000000000001</v>
      </c>
      <c r="AH18" s="2">
        <v>0.56399999999999995</v>
      </c>
      <c r="AI18" s="2">
        <v>0.46100000000000002</v>
      </c>
      <c r="AJ18" s="2">
        <v>0.48499999999999999</v>
      </c>
      <c r="AK18" s="2">
        <v>0.08</v>
      </c>
      <c r="AL18" s="2">
        <v>0.27500000000000002</v>
      </c>
      <c r="AM18" s="2">
        <v>0.52600000000000002</v>
      </c>
      <c r="AN18" s="2">
        <v>0.61499999999999999</v>
      </c>
      <c r="AO18" s="2">
        <v>0.49299999999999999</v>
      </c>
      <c r="AP18" s="41">
        <v>-999.9</v>
      </c>
      <c r="AQ18" s="41">
        <v>-999.9</v>
      </c>
      <c r="AR18" s="41">
        <v>-999.9</v>
      </c>
      <c r="AS18" s="41">
        <v>-999.9</v>
      </c>
      <c r="AT18" s="41">
        <v>-999.9</v>
      </c>
      <c r="AU18" s="2">
        <v>0.34899999999999998</v>
      </c>
      <c r="AV18" s="41">
        <v>-999.9</v>
      </c>
      <c r="AW18" s="41">
        <v>-999.9</v>
      </c>
      <c r="AX18" s="2">
        <v>0.314</v>
      </c>
      <c r="AY18" s="41">
        <v>-999.9</v>
      </c>
      <c r="AZ18" s="41">
        <v>-999.9</v>
      </c>
      <c r="BA18" s="2">
        <v>0.441</v>
      </c>
      <c r="BB18" s="2">
        <v>6.4000000000000001E-2</v>
      </c>
      <c r="BC18" s="2">
        <v>0.107</v>
      </c>
      <c r="BD18" s="2">
        <v>0.108</v>
      </c>
      <c r="BE18" s="41">
        <v>-999.9</v>
      </c>
      <c r="BF18" s="35">
        <v>0.59199999999999997</v>
      </c>
      <c r="BG18" s="35">
        <v>0.314</v>
      </c>
      <c r="BH18" s="35">
        <v>0.44700000000000001</v>
      </c>
      <c r="BI18" s="35">
        <v>0.53300000000000003</v>
      </c>
      <c r="BJ18" s="35">
        <v>1.0489999999999999</v>
      </c>
      <c r="BK18" s="35">
        <v>0.94199999999999995</v>
      </c>
      <c r="BL18" s="35">
        <v>0.51700000000000002</v>
      </c>
      <c r="BM18" s="35">
        <v>0.54600000000000004</v>
      </c>
      <c r="BN18" s="35">
        <v>0.38100000000000001</v>
      </c>
      <c r="BO18" s="35">
        <v>0.41099999999999998</v>
      </c>
      <c r="BP18" s="35">
        <v>0.501</v>
      </c>
      <c r="BQ18" s="35">
        <v>0.151</v>
      </c>
      <c r="BR18" s="35">
        <v>0.40799999999999997</v>
      </c>
      <c r="BS18" s="35">
        <v>0.23400000000000001</v>
      </c>
      <c r="BT18" s="35">
        <v>0.187</v>
      </c>
      <c r="BU18" s="35">
        <v>9.4E-2</v>
      </c>
      <c r="BV18" s="35">
        <v>0.21199999999999999</v>
      </c>
      <c r="BW18" s="35">
        <v>0.38800000000000001</v>
      </c>
      <c r="BX18" s="35">
        <v>0.372</v>
      </c>
      <c r="BY18" s="35">
        <v>0.371</v>
      </c>
      <c r="BZ18" s="35">
        <v>0.193</v>
      </c>
      <c r="CA18" s="35">
        <v>6.4000000000000001E-2</v>
      </c>
      <c r="CB18" s="35">
        <v>0.376</v>
      </c>
      <c r="CC18" s="35">
        <v>1.1599999999999999</v>
      </c>
      <c r="CD18" s="35">
        <v>0.58099999999999996</v>
      </c>
      <c r="CE18" s="41">
        <v>-999.9</v>
      </c>
      <c r="CF18" s="35">
        <v>0.43</v>
      </c>
      <c r="CG18" s="35">
        <v>0.48</v>
      </c>
      <c r="CH18" s="35">
        <v>0.495</v>
      </c>
      <c r="CI18" s="35">
        <v>0.30099999999999999</v>
      </c>
      <c r="CJ18" s="35">
        <v>0.48</v>
      </c>
      <c r="CK18" s="35">
        <v>0.41699999999999998</v>
      </c>
      <c r="CL18" s="35">
        <v>0.38</v>
      </c>
      <c r="CM18" s="35">
        <v>0.52800000000000002</v>
      </c>
    </row>
    <row r="19" spans="1:91" x14ac:dyDescent="0.25">
      <c r="A19" s="2">
        <v>2007</v>
      </c>
      <c r="B19" s="2">
        <v>0.36699999999999999</v>
      </c>
      <c r="C19" s="2">
        <v>0.57399999999999995</v>
      </c>
      <c r="D19" s="2">
        <v>0.55500000000000005</v>
      </c>
      <c r="E19" s="2">
        <v>0.54700000000000004</v>
      </c>
      <c r="F19" s="2">
        <v>0.51300000000000001</v>
      </c>
      <c r="G19" s="2">
        <v>0.27100000000000002</v>
      </c>
      <c r="H19" s="2">
        <v>0.307</v>
      </c>
      <c r="I19" s="2">
        <v>0.39200000000000002</v>
      </c>
      <c r="J19" s="2">
        <v>0.441</v>
      </c>
      <c r="K19" s="2">
        <v>0.44600000000000001</v>
      </c>
      <c r="L19" s="2">
        <v>0.192</v>
      </c>
      <c r="M19" s="2">
        <v>0.159</v>
      </c>
      <c r="N19" s="2">
        <v>0.13400000000000001</v>
      </c>
      <c r="O19" s="2">
        <v>0.28799999999999998</v>
      </c>
      <c r="P19" s="2">
        <v>7.0999999999999994E-2</v>
      </c>
      <c r="Q19" s="2">
        <v>0.309</v>
      </c>
      <c r="R19" s="2">
        <v>0.51600000000000001</v>
      </c>
      <c r="S19" s="2">
        <v>0.378</v>
      </c>
      <c r="T19" s="4">
        <v>0.23350000000000001</v>
      </c>
      <c r="U19" s="2">
        <v>0.17100000000000001</v>
      </c>
      <c r="V19" s="95">
        <v>-999.9</v>
      </c>
      <c r="W19" s="2">
        <v>0.46500000000000002</v>
      </c>
      <c r="X19" s="2">
        <v>2.4E-2</v>
      </c>
      <c r="Y19" s="2">
        <v>0.432</v>
      </c>
      <c r="Z19" s="2">
        <v>0.41099999999999998</v>
      </c>
      <c r="AA19" s="2">
        <v>0.497</v>
      </c>
      <c r="AB19" s="2">
        <v>9.0999999999999998E-2</v>
      </c>
      <c r="AC19" s="2">
        <v>0.97399999999999998</v>
      </c>
      <c r="AD19" s="2">
        <v>0.32600000000000001</v>
      </c>
      <c r="AE19" s="2">
        <v>0.375</v>
      </c>
      <c r="AF19" s="2">
        <v>0.27700000000000002</v>
      </c>
      <c r="AG19" s="2">
        <v>0.114</v>
      </c>
      <c r="AH19" s="2">
        <v>0.8</v>
      </c>
      <c r="AI19" s="2">
        <v>0.38100000000000001</v>
      </c>
      <c r="AJ19" s="2">
        <v>0.91100000000000003</v>
      </c>
      <c r="AK19" s="41">
        <v>-999.9</v>
      </c>
      <c r="AL19" s="2">
        <v>0.34699999999999998</v>
      </c>
      <c r="AM19" s="2">
        <v>0.372</v>
      </c>
      <c r="AN19" s="2">
        <v>0.38100000000000001</v>
      </c>
      <c r="AO19" s="2">
        <v>0.48899999999999999</v>
      </c>
      <c r="AP19" s="41">
        <v>-999.9</v>
      </c>
      <c r="AQ19" s="41">
        <v>-999.9</v>
      </c>
      <c r="AR19" s="41">
        <v>-999.9</v>
      </c>
      <c r="AS19" s="41">
        <v>-999.9</v>
      </c>
      <c r="AT19" s="41">
        <v>-999.9</v>
      </c>
      <c r="AU19" s="2">
        <v>0.25700000000000001</v>
      </c>
      <c r="AV19" s="41">
        <v>-999.9</v>
      </c>
      <c r="AW19" s="41">
        <v>-999.9</v>
      </c>
      <c r="AX19" s="2">
        <v>0.32200000000000001</v>
      </c>
      <c r="AY19" s="41">
        <v>-999.9</v>
      </c>
      <c r="AZ19" s="41">
        <v>-999.9</v>
      </c>
      <c r="BA19" s="41">
        <v>-999.9</v>
      </c>
      <c r="BB19" s="41">
        <v>-999.9</v>
      </c>
      <c r="BC19" s="2">
        <v>0.20599999999999999</v>
      </c>
      <c r="BD19" s="2">
        <v>0.11</v>
      </c>
      <c r="BE19" s="41">
        <v>-999.9</v>
      </c>
      <c r="BF19" s="35">
        <v>0.496</v>
      </c>
      <c r="BG19" s="35">
        <v>0.23499999999999999</v>
      </c>
      <c r="BH19" s="35">
        <v>0.373</v>
      </c>
      <c r="BI19" s="35">
        <v>0.44</v>
      </c>
      <c r="BJ19" s="35">
        <v>0.64800000000000002</v>
      </c>
      <c r="BK19" s="35">
        <v>0.56100000000000005</v>
      </c>
      <c r="BL19" s="35">
        <v>0.38700000000000001</v>
      </c>
      <c r="BM19" s="35">
        <v>1.083</v>
      </c>
      <c r="BN19" s="35">
        <v>0.45100000000000001</v>
      </c>
      <c r="BO19" s="35">
        <v>0.48399999999999999</v>
      </c>
      <c r="BP19" s="35">
        <v>0.42399999999999999</v>
      </c>
      <c r="BQ19" s="35">
        <v>0.30499999999999999</v>
      </c>
      <c r="BR19" s="35">
        <v>0.4</v>
      </c>
      <c r="BS19" s="35">
        <v>0.32600000000000001</v>
      </c>
      <c r="BT19" s="41">
        <v>-999.9</v>
      </c>
      <c r="BU19" s="35">
        <v>6.0999999999999999E-2</v>
      </c>
      <c r="BV19" s="35">
        <v>0.186</v>
      </c>
      <c r="BW19" s="35">
        <v>0.38100000000000001</v>
      </c>
      <c r="BX19" s="35">
        <v>0.32700000000000001</v>
      </c>
      <c r="BY19" s="35">
        <v>0.376</v>
      </c>
      <c r="BZ19" s="35">
        <v>0.187</v>
      </c>
      <c r="CA19" s="35">
        <v>0.16</v>
      </c>
      <c r="CB19" s="35">
        <v>0.18099999999999999</v>
      </c>
      <c r="CC19" s="35">
        <v>0.51100000000000001</v>
      </c>
      <c r="CD19" s="35">
        <v>0.73099999999999998</v>
      </c>
      <c r="CE19" s="35">
        <v>0.56100000000000005</v>
      </c>
      <c r="CF19" s="41">
        <v>-999.9</v>
      </c>
      <c r="CG19" s="35">
        <v>0.38500000000000001</v>
      </c>
      <c r="CH19" s="35">
        <v>0.51400000000000001</v>
      </c>
      <c r="CI19" s="35">
        <v>0.26600000000000001</v>
      </c>
      <c r="CJ19" s="35">
        <v>0.42599999999999999</v>
      </c>
      <c r="CK19" s="35">
        <v>0.57699999999999996</v>
      </c>
      <c r="CL19" s="35">
        <v>0.32</v>
      </c>
      <c r="CM19" s="35">
        <v>0.48799999999999999</v>
      </c>
    </row>
    <row r="20" spans="1:91" x14ac:dyDescent="0.25">
      <c r="A20" s="2">
        <v>2008</v>
      </c>
      <c r="B20" s="2">
        <v>0.39</v>
      </c>
      <c r="C20" s="2">
        <v>0.66700000000000004</v>
      </c>
      <c r="D20" s="2">
        <v>0.61399999999999999</v>
      </c>
      <c r="E20" s="2">
        <v>0.372</v>
      </c>
      <c r="F20" s="2">
        <v>0.64800000000000002</v>
      </c>
      <c r="G20" s="2">
        <v>0.29699999999999999</v>
      </c>
      <c r="H20" s="2">
        <v>0.34300000000000003</v>
      </c>
      <c r="I20" s="2">
        <v>0.432</v>
      </c>
      <c r="J20" s="2">
        <v>0.56100000000000005</v>
      </c>
      <c r="K20" s="2">
        <v>0.46500000000000002</v>
      </c>
      <c r="L20" s="2">
        <v>0.249</v>
      </c>
      <c r="M20" s="2">
        <v>0.152</v>
      </c>
      <c r="N20" s="2">
        <v>0.13900000000000001</v>
      </c>
      <c r="O20" s="2">
        <v>0.29699999999999999</v>
      </c>
      <c r="P20" s="2">
        <v>7.2999999999999995E-2</v>
      </c>
      <c r="Q20" s="2">
        <v>0.34599999999999997</v>
      </c>
      <c r="R20" s="2">
        <v>0.502</v>
      </c>
      <c r="S20" s="2">
        <v>0.373</v>
      </c>
      <c r="T20">
        <v>0.2351</v>
      </c>
      <c r="U20" s="2">
        <v>0.17899999999999999</v>
      </c>
      <c r="V20" s="2">
        <v>0.22700000000000001</v>
      </c>
      <c r="W20" s="2">
        <v>0.38100000000000001</v>
      </c>
      <c r="X20" s="2">
        <v>3.5999999999999997E-2</v>
      </c>
      <c r="Y20" s="2">
        <v>0.41</v>
      </c>
      <c r="Z20" s="2">
        <v>0.49399999999999999</v>
      </c>
      <c r="AA20" s="2">
        <v>0.55700000000000005</v>
      </c>
      <c r="AB20" s="2">
        <v>0.223</v>
      </c>
      <c r="AC20" s="2">
        <v>0.73299999999999998</v>
      </c>
      <c r="AD20" s="2">
        <v>0.36399999999999999</v>
      </c>
      <c r="AE20" s="2">
        <v>0.48899999999999999</v>
      </c>
      <c r="AF20" s="2">
        <v>0.28599999999999998</v>
      </c>
      <c r="AG20" s="2">
        <v>8.1000000000000003E-2</v>
      </c>
      <c r="AH20" s="2">
        <v>0.66400000000000003</v>
      </c>
      <c r="AI20" s="2">
        <v>0.502</v>
      </c>
      <c r="AJ20" s="2">
        <v>0.88100000000000001</v>
      </c>
      <c r="AK20" s="2">
        <v>7.5999999999999998E-2</v>
      </c>
      <c r="AL20" s="2">
        <v>0.28899999999999998</v>
      </c>
      <c r="AM20" s="2">
        <v>0.623</v>
      </c>
      <c r="AN20" s="2">
        <v>0.42299999999999999</v>
      </c>
      <c r="AO20" s="2">
        <v>1.3089999999999999</v>
      </c>
      <c r="AP20" s="41">
        <v>-999.9</v>
      </c>
      <c r="AQ20" s="41">
        <v>-999.9</v>
      </c>
      <c r="AR20" s="41">
        <v>-999.9</v>
      </c>
      <c r="AS20" s="41">
        <v>-999.9</v>
      </c>
      <c r="AT20" s="41">
        <v>-999.9</v>
      </c>
      <c r="AU20" s="41">
        <v>-999.9</v>
      </c>
      <c r="AV20" s="41">
        <v>-999.9</v>
      </c>
      <c r="AW20" s="41">
        <v>-999.9</v>
      </c>
      <c r="AX20" s="2">
        <v>0.307</v>
      </c>
      <c r="AY20" s="41">
        <v>-999.9</v>
      </c>
      <c r="AZ20" s="41">
        <v>-999.9</v>
      </c>
      <c r="BA20" s="41">
        <v>-999.9</v>
      </c>
      <c r="BB20" s="41">
        <v>-999.9</v>
      </c>
      <c r="BC20" s="2">
        <v>0.188</v>
      </c>
      <c r="BD20" s="2">
        <v>0.112</v>
      </c>
      <c r="BE20" s="41">
        <v>-999.9</v>
      </c>
      <c r="BF20" s="35">
        <v>0.59</v>
      </c>
      <c r="BG20" s="35">
        <v>0.248</v>
      </c>
      <c r="BH20" s="35">
        <v>0.42599999999999999</v>
      </c>
      <c r="BI20" s="35">
        <v>0.47</v>
      </c>
      <c r="BJ20" s="35">
        <v>0.84599999999999997</v>
      </c>
      <c r="BK20" s="35">
        <v>0.54100000000000004</v>
      </c>
      <c r="BL20" s="35">
        <v>0.441</v>
      </c>
      <c r="BM20" s="35">
        <v>0.186</v>
      </c>
      <c r="BN20" s="41">
        <v>-999.9</v>
      </c>
      <c r="BO20" s="35">
        <v>0.247</v>
      </c>
      <c r="BP20" s="35">
        <v>0.26500000000000001</v>
      </c>
      <c r="BQ20" s="41">
        <v>-999.9</v>
      </c>
      <c r="BR20" s="35">
        <v>0.33400000000000002</v>
      </c>
      <c r="BS20" s="35">
        <v>0.249</v>
      </c>
      <c r="BT20" s="35">
        <v>0.16400000000000001</v>
      </c>
      <c r="BU20" s="35">
        <v>5.2999999999999999E-2</v>
      </c>
      <c r="BV20" s="35">
        <v>0.19800000000000001</v>
      </c>
      <c r="BW20" s="35">
        <v>0.35</v>
      </c>
      <c r="BX20" s="35">
        <v>0.308</v>
      </c>
      <c r="BY20" s="35">
        <v>0.42399999999999999</v>
      </c>
      <c r="BZ20" s="35">
        <v>0.16900000000000001</v>
      </c>
      <c r="CA20" s="35">
        <v>0.127</v>
      </c>
      <c r="CB20" s="35">
        <v>0.23200000000000001</v>
      </c>
      <c r="CC20" s="35">
        <v>0.3</v>
      </c>
      <c r="CD20" s="35">
        <v>0.19600000000000001</v>
      </c>
      <c r="CE20" s="35">
        <v>0.57799999999999996</v>
      </c>
      <c r="CF20" s="35">
        <v>0.46400000000000002</v>
      </c>
      <c r="CG20" s="35">
        <v>0.41</v>
      </c>
      <c r="CH20" s="35">
        <v>0.45300000000000001</v>
      </c>
      <c r="CI20" s="35">
        <v>0.27100000000000002</v>
      </c>
      <c r="CJ20" s="35">
        <v>0.43</v>
      </c>
      <c r="CK20" s="35">
        <v>0.27100000000000002</v>
      </c>
      <c r="CL20" s="35">
        <v>0.31900000000000001</v>
      </c>
      <c r="CM20" s="35">
        <v>0.46899999999999997</v>
      </c>
    </row>
    <row r="21" spans="1:91" x14ac:dyDescent="0.25">
      <c r="A21" s="2">
        <v>2009</v>
      </c>
      <c r="B21" s="2">
        <v>0.41599999999999998</v>
      </c>
      <c r="C21" s="2">
        <v>0.69</v>
      </c>
      <c r="D21" s="2">
        <v>0.58599999999999997</v>
      </c>
      <c r="E21" s="2">
        <v>0.43099999999999999</v>
      </c>
      <c r="F21" s="2">
        <v>0.56100000000000005</v>
      </c>
      <c r="G21" s="2">
        <v>0.39500000000000002</v>
      </c>
      <c r="H21" s="2">
        <v>0.29899999999999999</v>
      </c>
      <c r="I21" s="2">
        <v>0.40699999999999997</v>
      </c>
      <c r="J21" s="2">
        <v>0.42099999999999999</v>
      </c>
      <c r="K21" s="2">
        <v>0.436</v>
      </c>
      <c r="L21" s="2">
        <v>0.42799999999999999</v>
      </c>
      <c r="M21" s="2">
        <v>0.107</v>
      </c>
      <c r="N21" s="2">
        <v>0.157</v>
      </c>
      <c r="O21" s="2">
        <v>0.22800000000000001</v>
      </c>
      <c r="P21" s="2">
        <v>7.0000000000000007E-2</v>
      </c>
      <c r="Q21" s="2">
        <v>0.31</v>
      </c>
      <c r="R21" s="2">
        <v>0.39300000000000002</v>
      </c>
      <c r="S21" s="2">
        <v>0.28199999999999997</v>
      </c>
      <c r="T21">
        <v>0.15909999999999999</v>
      </c>
      <c r="U21" s="2">
        <v>0.14699999999999999</v>
      </c>
      <c r="V21" s="2">
        <v>0.16300000000000001</v>
      </c>
      <c r="W21" s="2">
        <v>0.438</v>
      </c>
      <c r="X21" s="2">
        <v>6.7000000000000004E-2</v>
      </c>
      <c r="Y21" s="2">
        <v>0.44600000000000001</v>
      </c>
      <c r="Z21" s="2">
        <v>0.29699999999999999</v>
      </c>
      <c r="AA21" s="2">
        <v>0.501</v>
      </c>
      <c r="AB21" s="2">
        <v>0.105</v>
      </c>
      <c r="AC21" s="2">
        <v>0.67100000000000004</v>
      </c>
      <c r="AD21" s="2">
        <v>0.28499999999999998</v>
      </c>
      <c r="AE21" s="2">
        <v>0.51</v>
      </c>
      <c r="AF21" s="2">
        <v>0.36499999999999999</v>
      </c>
      <c r="AG21" s="2">
        <v>7.8E-2</v>
      </c>
      <c r="AH21" s="2">
        <v>0.63300000000000001</v>
      </c>
      <c r="AI21" s="2">
        <v>0.47</v>
      </c>
      <c r="AJ21" s="2">
        <v>0.45100000000000001</v>
      </c>
      <c r="AK21" s="2">
        <v>0.11600000000000001</v>
      </c>
      <c r="AL21" s="2">
        <v>0.35099999999999998</v>
      </c>
      <c r="AM21" s="2">
        <v>0.66600000000000004</v>
      </c>
      <c r="AN21" s="2">
        <v>0.505</v>
      </c>
      <c r="AO21" s="2">
        <v>1.1140000000000001</v>
      </c>
      <c r="AP21" s="41">
        <v>-999.9</v>
      </c>
      <c r="AQ21" s="41">
        <v>-999.9</v>
      </c>
      <c r="AR21" s="2">
        <v>0.111</v>
      </c>
      <c r="AS21" s="41">
        <v>-999.9</v>
      </c>
      <c r="AT21" s="41">
        <v>-999.9</v>
      </c>
      <c r="AU21" s="41">
        <v>-999.9</v>
      </c>
      <c r="AV21" s="41">
        <v>-999.9</v>
      </c>
      <c r="AW21" s="41">
        <v>-999.9</v>
      </c>
      <c r="AX21" s="41">
        <v>-999.9</v>
      </c>
      <c r="AY21" s="41">
        <v>-999.9</v>
      </c>
      <c r="AZ21" s="41">
        <v>-999.9</v>
      </c>
      <c r="BA21" s="41">
        <v>-999.9</v>
      </c>
      <c r="BB21" s="2">
        <v>0.128</v>
      </c>
      <c r="BC21" s="2">
        <v>0.152</v>
      </c>
      <c r="BD21" s="2">
        <v>0.13200000000000001</v>
      </c>
      <c r="BE21" s="2">
        <v>0.35099999999999998</v>
      </c>
      <c r="BF21" s="35">
        <v>0.60199999999999998</v>
      </c>
      <c r="BG21" s="35">
        <v>0.33</v>
      </c>
      <c r="BH21" s="35">
        <v>0.45900000000000002</v>
      </c>
      <c r="BI21" s="35">
        <v>0.51100000000000001</v>
      </c>
      <c r="BJ21" s="35">
        <v>0.92700000000000005</v>
      </c>
      <c r="BK21" s="35">
        <v>0.57699999999999996</v>
      </c>
      <c r="BL21" s="35">
        <v>0.5</v>
      </c>
      <c r="BM21" s="35">
        <v>0.49</v>
      </c>
      <c r="BN21" s="35">
        <v>0.38</v>
      </c>
      <c r="BO21" s="35">
        <v>0.222</v>
      </c>
      <c r="BP21" s="35">
        <v>0.52100000000000002</v>
      </c>
      <c r="BQ21" s="41">
        <v>-999.9</v>
      </c>
      <c r="BR21" s="35">
        <v>0.249</v>
      </c>
      <c r="BS21" s="35">
        <v>0.221</v>
      </c>
      <c r="BT21" s="35">
        <v>0.14299999999999999</v>
      </c>
      <c r="BU21" s="35">
        <v>8.1000000000000003E-2</v>
      </c>
      <c r="BV21" s="35">
        <v>0.20599999999999999</v>
      </c>
      <c r="BW21" s="35">
        <v>0.34100000000000003</v>
      </c>
      <c r="BX21" s="35">
        <v>0.34899999999999998</v>
      </c>
      <c r="BY21" s="35">
        <v>0.35299999999999998</v>
      </c>
      <c r="BZ21" s="35">
        <v>0.152</v>
      </c>
      <c r="CA21" s="35">
        <v>0.129</v>
      </c>
      <c r="CB21" s="35">
        <v>0.21199999999999999</v>
      </c>
      <c r="CC21" s="35">
        <v>0.152</v>
      </c>
      <c r="CD21" s="35">
        <v>0.22900000000000001</v>
      </c>
      <c r="CE21" s="35">
        <v>0.64200000000000002</v>
      </c>
      <c r="CF21" s="35">
        <v>0.47</v>
      </c>
      <c r="CG21" s="35">
        <v>0.31</v>
      </c>
      <c r="CH21" s="35">
        <v>0.40500000000000003</v>
      </c>
      <c r="CI21" s="35">
        <v>0.28299999999999997</v>
      </c>
      <c r="CJ21" s="35">
        <v>0.40799999999999997</v>
      </c>
      <c r="CK21" s="35">
        <v>0.307</v>
      </c>
      <c r="CL21" s="35">
        <v>0.46100000000000002</v>
      </c>
      <c r="CM21" s="35">
        <v>0.44700000000000001</v>
      </c>
    </row>
    <row r="22" spans="1:91" x14ac:dyDescent="0.25">
      <c r="A22" s="2">
        <v>2010</v>
      </c>
      <c r="B22" s="2">
        <v>0.41</v>
      </c>
      <c r="C22" s="2">
        <v>0.49399999999999999</v>
      </c>
      <c r="D22" s="2">
        <v>0.45</v>
      </c>
      <c r="E22" s="2">
        <v>0.497</v>
      </c>
      <c r="F22" s="2">
        <v>0.51400000000000001</v>
      </c>
      <c r="G22" s="2">
        <v>0.26500000000000001</v>
      </c>
      <c r="H22" s="2">
        <v>0.39200000000000002</v>
      </c>
      <c r="I22" s="2">
        <v>0.46200000000000002</v>
      </c>
      <c r="J22" s="2">
        <v>0.58299999999999996</v>
      </c>
      <c r="K22" s="2">
        <v>0.44900000000000001</v>
      </c>
      <c r="L22" s="2">
        <v>0.41499999999999998</v>
      </c>
      <c r="M22" s="2">
        <v>0.188</v>
      </c>
      <c r="N22" s="2">
        <v>0.157</v>
      </c>
      <c r="O22" s="2">
        <v>0.29799999999999999</v>
      </c>
      <c r="P22" s="2">
        <v>0.112</v>
      </c>
      <c r="Q22" s="2">
        <v>0.30599999999999999</v>
      </c>
      <c r="R22" s="2">
        <v>0.48899999999999999</v>
      </c>
      <c r="S22" s="2">
        <v>0.33600000000000002</v>
      </c>
      <c r="T22">
        <v>0.31569999999999998</v>
      </c>
      <c r="U22" s="2">
        <v>0.157</v>
      </c>
      <c r="V22" s="2">
        <v>0.23799999999999999</v>
      </c>
      <c r="W22" s="2">
        <v>0.52200000000000002</v>
      </c>
      <c r="X22" s="2">
        <v>6.2E-2</v>
      </c>
      <c r="Y22" s="2">
        <v>0.32600000000000001</v>
      </c>
      <c r="Z22" s="2">
        <v>0.248</v>
      </c>
      <c r="AA22" s="2">
        <v>0.35299999999999998</v>
      </c>
      <c r="AB22" s="2">
        <v>8.1000000000000003E-2</v>
      </c>
      <c r="AC22" s="2">
        <v>0.72099999999999997</v>
      </c>
      <c r="AD22" s="41">
        <v>-999.9</v>
      </c>
      <c r="AE22" s="2">
        <v>0.38900000000000001</v>
      </c>
      <c r="AF22" s="2">
        <v>0.36099999999999999</v>
      </c>
      <c r="AG22" s="2">
        <v>0.12</v>
      </c>
      <c r="AH22" s="2">
        <v>0.51500000000000001</v>
      </c>
      <c r="AI22" s="2">
        <v>0.53200000000000003</v>
      </c>
      <c r="AJ22" s="2">
        <v>0.52200000000000002</v>
      </c>
      <c r="AK22" s="2">
        <v>8.3000000000000004E-2</v>
      </c>
      <c r="AL22" s="2">
        <v>0.71499999999999997</v>
      </c>
      <c r="AM22" s="2">
        <v>0.627</v>
      </c>
      <c r="AN22" s="2">
        <v>0.61</v>
      </c>
      <c r="AO22" s="41">
        <v>-999.9</v>
      </c>
      <c r="AP22" s="41">
        <v>-999.9</v>
      </c>
      <c r="AQ22" s="41">
        <v>-999.9</v>
      </c>
      <c r="AR22" s="2">
        <v>0.13200000000000001</v>
      </c>
      <c r="AS22" s="41">
        <v>-999.9</v>
      </c>
      <c r="AT22" s="41">
        <v>-999.9</v>
      </c>
      <c r="AU22" s="41">
        <v>-999.9</v>
      </c>
      <c r="AV22" s="41">
        <v>-999.9</v>
      </c>
      <c r="AW22" s="41">
        <v>-999.9</v>
      </c>
      <c r="AX22" s="41">
        <v>-999.9</v>
      </c>
      <c r="AY22" s="41">
        <v>-999.9</v>
      </c>
      <c r="AZ22" s="41">
        <v>-999.9</v>
      </c>
      <c r="BA22" s="41">
        <v>-999.9</v>
      </c>
      <c r="BB22" s="41">
        <v>-999.9</v>
      </c>
      <c r="BC22" s="41">
        <v>-999.9</v>
      </c>
      <c r="BD22" s="41">
        <v>-999.9</v>
      </c>
      <c r="BE22" s="2">
        <v>0.34200000000000003</v>
      </c>
      <c r="BF22" s="35">
        <v>0.60399999999999998</v>
      </c>
      <c r="BG22" s="35">
        <v>0.24</v>
      </c>
      <c r="BH22" s="35">
        <v>0.47599999999999998</v>
      </c>
      <c r="BI22" s="35">
        <v>0.307</v>
      </c>
      <c r="BJ22" s="35">
        <v>0.73599999999999999</v>
      </c>
      <c r="BK22" s="35">
        <v>0.54800000000000004</v>
      </c>
      <c r="BL22" s="35">
        <v>0.50900000000000001</v>
      </c>
      <c r="BM22" s="35">
        <v>0.32100000000000001</v>
      </c>
      <c r="BN22" s="35">
        <v>0.45700000000000002</v>
      </c>
      <c r="BO22" s="35">
        <v>0.50600000000000001</v>
      </c>
      <c r="BP22" s="35">
        <v>0.29099999999999998</v>
      </c>
      <c r="BQ22" s="35">
        <v>0.153</v>
      </c>
      <c r="BR22" s="41">
        <v>-999.9</v>
      </c>
      <c r="BS22" s="35">
        <v>0.49299999999999999</v>
      </c>
      <c r="BT22" s="35">
        <v>0.19600000000000001</v>
      </c>
      <c r="BU22" s="35">
        <v>8.2000000000000003E-2</v>
      </c>
      <c r="BV22" s="35">
        <v>0.23699999999999999</v>
      </c>
      <c r="BW22" s="35">
        <v>0.32700000000000001</v>
      </c>
      <c r="BX22" s="35">
        <v>0.34300000000000003</v>
      </c>
      <c r="BY22" s="35">
        <v>0.42399999999999999</v>
      </c>
      <c r="BZ22" s="35">
        <v>0.187</v>
      </c>
      <c r="CA22" s="35">
        <v>0.22800000000000001</v>
      </c>
      <c r="CB22" s="35">
        <v>0.159</v>
      </c>
      <c r="CC22" s="35">
        <v>4.4999999999999998E-2</v>
      </c>
      <c r="CD22" s="35">
        <v>7.0999999999999994E-2</v>
      </c>
      <c r="CE22" s="35">
        <v>0.68400000000000005</v>
      </c>
      <c r="CF22" s="35">
        <v>0.47599999999999998</v>
      </c>
      <c r="CG22" s="35">
        <v>0.33500000000000002</v>
      </c>
      <c r="CH22" s="35">
        <v>0.46</v>
      </c>
      <c r="CI22" s="35">
        <v>0.193</v>
      </c>
      <c r="CJ22" s="35">
        <v>0.35699999999999998</v>
      </c>
      <c r="CK22" s="35">
        <v>0.29299999999999998</v>
      </c>
      <c r="CL22" s="35">
        <v>0.27600000000000002</v>
      </c>
      <c r="CM22" s="35">
        <v>0.436</v>
      </c>
    </row>
    <row r="23" spans="1:91" x14ac:dyDescent="0.25">
      <c r="A23" s="2">
        <v>2011</v>
      </c>
      <c r="B23" s="2">
        <v>0.39500000000000002</v>
      </c>
      <c r="C23" s="2">
        <v>0.53</v>
      </c>
      <c r="D23" s="2">
        <v>0.51200000000000001</v>
      </c>
      <c r="E23" s="2">
        <v>0.56799999999999995</v>
      </c>
      <c r="F23" s="2">
        <v>0.65100000000000002</v>
      </c>
      <c r="G23" s="2">
        <v>0.28599999999999998</v>
      </c>
      <c r="H23" s="2">
        <v>0.36799999999999999</v>
      </c>
      <c r="I23" s="2">
        <v>0.374</v>
      </c>
      <c r="J23" s="2">
        <v>0.63500000000000001</v>
      </c>
      <c r="K23" s="2">
        <v>0.47499999999999998</v>
      </c>
      <c r="L23" s="2">
        <v>0.41299999999999998</v>
      </c>
      <c r="M23" s="2">
        <v>0.123</v>
      </c>
      <c r="N23" s="2">
        <v>0.14099999999999999</v>
      </c>
      <c r="O23" s="2">
        <v>0.22500000000000001</v>
      </c>
      <c r="P23" s="2">
        <v>7.3999999999999996E-2</v>
      </c>
      <c r="Q23" s="2">
        <v>0.29099999999999998</v>
      </c>
      <c r="R23" s="2">
        <v>0.38700000000000001</v>
      </c>
      <c r="S23" s="2">
        <v>0.25700000000000001</v>
      </c>
      <c r="T23">
        <v>0.25409999999999999</v>
      </c>
      <c r="U23" s="2">
        <v>0.104</v>
      </c>
      <c r="V23" s="2">
        <v>0.32</v>
      </c>
      <c r="W23" s="2">
        <v>0.63</v>
      </c>
      <c r="X23" s="2">
        <v>5.0999999999999997E-2</v>
      </c>
      <c r="Y23" s="2">
        <v>0.43</v>
      </c>
      <c r="Z23" s="2">
        <v>0.32500000000000001</v>
      </c>
      <c r="AA23" s="2">
        <v>0.52700000000000002</v>
      </c>
      <c r="AB23" s="2">
        <v>7.0000000000000007E-2</v>
      </c>
      <c r="AC23" s="2">
        <v>0.74399999999999999</v>
      </c>
      <c r="AD23" s="2">
        <v>0.45800000000000002</v>
      </c>
      <c r="AE23" s="2">
        <v>0.41499999999999998</v>
      </c>
      <c r="AF23" s="2">
        <v>0.42199999999999999</v>
      </c>
      <c r="AG23" s="2">
        <v>0.17199999999999999</v>
      </c>
      <c r="AH23" s="2">
        <v>0.50800000000000001</v>
      </c>
      <c r="AI23" s="2">
        <v>0.38200000000000001</v>
      </c>
      <c r="AJ23" s="2">
        <v>0.77400000000000002</v>
      </c>
      <c r="AK23" s="2">
        <v>0.183</v>
      </c>
      <c r="AL23" s="2">
        <v>0.44500000000000001</v>
      </c>
      <c r="AM23" s="2">
        <v>0.432</v>
      </c>
      <c r="AN23" s="2">
        <v>0.55500000000000005</v>
      </c>
      <c r="AO23" s="41">
        <v>-999.9</v>
      </c>
      <c r="AP23" s="41">
        <v>-999.9</v>
      </c>
      <c r="AQ23" s="41">
        <v>-999.9</v>
      </c>
      <c r="AR23" s="2">
        <v>0.193</v>
      </c>
      <c r="AS23" s="41">
        <v>-999.9</v>
      </c>
      <c r="AT23" s="41">
        <v>-999.9</v>
      </c>
      <c r="AU23" s="41">
        <v>-999.9</v>
      </c>
      <c r="AV23" s="41">
        <v>-999.9</v>
      </c>
      <c r="AW23" s="41">
        <v>-999.9</v>
      </c>
      <c r="AX23" s="41">
        <v>-999.9</v>
      </c>
      <c r="AY23" s="41">
        <v>-999.9</v>
      </c>
      <c r="AZ23" s="41">
        <v>-999.9</v>
      </c>
      <c r="BA23" s="41">
        <v>-999.9</v>
      </c>
      <c r="BB23" s="41">
        <v>-999.9</v>
      </c>
      <c r="BC23" s="41">
        <v>-999.9</v>
      </c>
      <c r="BD23" s="41">
        <v>-999.9</v>
      </c>
      <c r="BE23" s="2">
        <v>0.53400000000000003</v>
      </c>
      <c r="BF23" s="35">
        <v>0.621</v>
      </c>
      <c r="BG23" s="35">
        <v>0.255</v>
      </c>
      <c r="BH23" s="35">
        <v>0.40699999999999997</v>
      </c>
      <c r="BI23" s="35">
        <v>0.44600000000000001</v>
      </c>
      <c r="BJ23" s="35">
        <v>0.70499999999999996</v>
      </c>
      <c r="BK23" s="35">
        <v>0.61199999999999999</v>
      </c>
      <c r="BL23" s="35">
        <v>0.45700000000000002</v>
      </c>
      <c r="BM23" s="35">
        <v>0.26600000000000001</v>
      </c>
      <c r="BN23" s="35">
        <v>0.29699999999999999</v>
      </c>
      <c r="BO23" s="35">
        <v>0.379</v>
      </c>
      <c r="BP23" s="35">
        <v>0.63500000000000001</v>
      </c>
      <c r="BQ23" s="35">
        <v>0.1</v>
      </c>
      <c r="BR23" s="41">
        <v>-999.9</v>
      </c>
      <c r="BS23" s="35">
        <v>0.432</v>
      </c>
      <c r="BT23" s="35">
        <v>0.107</v>
      </c>
      <c r="BU23" s="35">
        <v>6.4000000000000001E-2</v>
      </c>
      <c r="BV23" s="35">
        <v>0.19</v>
      </c>
      <c r="BW23" s="35">
        <v>0.30199999999999999</v>
      </c>
      <c r="BX23" s="35">
        <v>0.35199999999999998</v>
      </c>
      <c r="BY23" s="35">
        <v>0.40400000000000003</v>
      </c>
      <c r="BZ23" s="35">
        <v>0.13700000000000001</v>
      </c>
      <c r="CA23" s="35">
        <v>0.19400000000000001</v>
      </c>
      <c r="CB23" s="35">
        <v>0.53100000000000003</v>
      </c>
      <c r="CC23" s="35">
        <v>0.80400000000000005</v>
      </c>
      <c r="CD23" s="35">
        <v>5.8000000000000003E-2</v>
      </c>
      <c r="CE23" s="35">
        <v>0.61899999999999999</v>
      </c>
      <c r="CF23" s="35">
        <v>0.378</v>
      </c>
      <c r="CG23" s="35">
        <v>0.443</v>
      </c>
      <c r="CH23" s="35">
        <v>0.53700000000000003</v>
      </c>
      <c r="CI23" s="35">
        <v>0.27600000000000002</v>
      </c>
      <c r="CJ23" s="35">
        <v>0.45400000000000001</v>
      </c>
      <c r="CK23" s="35">
        <v>0.33600000000000002</v>
      </c>
      <c r="CL23" s="35">
        <v>0.434</v>
      </c>
      <c r="CM23" s="35">
        <v>0.61899999999999999</v>
      </c>
    </row>
    <row r="24" spans="1:91" x14ac:dyDescent="0.25">
      <c r="A24" s="2">
        <v>2012</v>
      </c>
      <c r="B24" s="2">
        <v>0.38900000000000001</v>
      </c>
      <c r="C24" s="2">
        <v>0.54300000000000004</v>
      </c>
      <c r="D24" s="43">
        <v>0.49669999999999997</v>
      </c>
      <c r="E24" s="2">
        <v>0.51100000000000001</v>
      </c>
      <c r="F24" s="2">
        <v>0.57499999999999996</v>
      </c>
      <c r="G24" s="2">
        <v>0.311</v>
      </c>
      <c r="H24" s="2">
        <v>0.39900000000000002</v>
      </c>
      <c r="I24" s="2">
        <v>0.38</v>
      </c>
      <c r="J24" s="2">
        <v>0.61599999999999999</v>
      </c>
      <c r="K24" s="2">
        <v>0.39500000000000002</v>
      </c>
      <c r="L24" s="2">
        <v>0.39700000000000002</v>
      </c>
      <c r="M24" s="2">
        <v>0.125</v>
      </c>
      <c r="N24" s="2">
        <v>0.111</v>
      </c>
      <c r="O24" s="2">
        <v>0.22700000000000001</v>
      </c>
      <c r="P24" s="2">
        <v>6.2E-2</v>
      </c>
      <c r="Q24" s="2">
        <v>0.27900000000000003</v>
      </c>
      <c r="R24" s="2">
        <v>0.38200000000000001</v>
      </c>
      <c r="S24" s="2">
        <v>0.248</v>
      </c>
      <c r="T24">
        <v>0.2697</v>
      </c>
      <c r="U24" s="2">
        <v>0.154</v>
      </c>
      <c r="V24" s="2">
        <v>0.24099999999999999</v>
      </c>
      <c r="W24" s="2">
        <v>0.43</v>
      </c>
      <c r="X24" s="2">
        <v>0.09</v>
      </c>
      <c r="Y24" s="2">
        <v>0.315</v>
      </c>
      <c r="Z24" s="2">
        <v>0.19900000000000001</v>
      </c>
      <c r="AA24" s="2">
        <v>0.46400000000000002</v>
      </c>
      <c r="AB24" s="2">
        <v>6.7000000000000004E-2</v>
      </c>
      <c r="AC24" s="2">
        <v>0.86099999999999999</v>
      </c>
      <c r="AD24" s="2">
        <v>0.38100000000000001</v>
      </c>
      <c r="AE24" s="2">
        <v>0.36599999999999999</v>
      </c>
      <c r="AF24" s="2">
        <v>0.32600000000000001</v>
      </c>
      <c r="AG24" s="2">
        <v>0.11799999999999999</v>
      </c>
      <c r="AH24" s="2">
        <v>0.57899999999999996</v>
      </c>
      <c r="AI24" s="2">
        <v>0.45</v>
      </c>
      <c r="AJ24" s="2">
        <v>0.53</v>
      </c>
      <c r="AK24" s="2">
        <v>0.13700000000000001</v>
      </c>
      <c r="AL24" s="2">
        <v>0.33600000000000002</v>
      </c>
      <c r="AM24" s="2">
        <v>0.39200000000000002</v>
      </c>
      <c r="AN24" s="2">
        <v>0.48899999999999999</v>
      </c>
      <c r="AO24" s="41">
        <v>-999.9</v>
      </c>
      <c r="AP24" s="41">
        <v>-999.9</v>
      </c>
      <c r="AQ24" s="41">
        <v>-999.9</v>
      </c>
      <c r="AR24" s="2">
        <v>0.193</v>
      </c>
      <c r="AS24" s="41">
        <v>-999.9</v>
      </c>
      <c r="AT24" s="41">
        <v>-999.9</v>
      </c>
      <c r="AU24" s="41">
        <v>-999.9</v>
      </c>
      <c r="AV24" s="41">
        <v>-999.9</v>
      </c>
      <c r="AW24" s="41">
        <v>-999.9</v>
      </c>
      <c r="AX24" s="41">
        <v>-999.9</v>
      </c>
      <c r="AY24" s="41">
        <v>-999.9</v>
      </c>
      <c r="AZ24" s="41">
        <v>-999.9</v>
      </c>
      <c r="BA24" s="41">
        <v>-999.9</v>
      </c>
      <c r="BB24" s="41">
        <v>-999.9</v>
      </c>
      <c r="BC24" s="41">
        <v>-999.9</v>
      </c>
      <c r="BD24" s="41">
        <v>-999.9</v>
      </c>
      <c r="BE24" s="2">
        <v>0.26</v>
      </c>
      <c r="BF24" s="35">
        <v>0.51800000000000002</v>
      </c>
      <c r="BG24" s="35">
        <v>0.20399999999999999</v>
      </c>
      <c r="BH24" s="35">
        <v>0.432</v>
      </c>
      <c r="BI24" s="35">
        <v>0.60699999999999998</v>
      </c>
      <c r="BJ24" s="35">
        <v>0.73299999999999998</v>
      </c>
      <c r="BK24" s="35">
        <v>0.49099999999999999</v>
      </c>
      <c r="BL24" s="35">
        <v>0.39800000000000002</v>
      </c>
      <c r="BM24" s="35">
        <v>0.32200000000000001</v>
      </c>
      <c r="BN24" s="35">
        <v>0.32</v>
      </c>
      <c r="BO24" s="35">
        <v>0.30299999999999999</v>
      </c>
      <c r="BP24" s="35">
        <v>1.079</v>
      </c>
      <c r="BQ24" s="35">
        <v>0.16700000000000001</v>
      </c>
      <c r="BR24" s="35">
        <v>0.29399999999999998</v>
      </c>
      <c r="BS24" s="35">
        <v>0.41</v>
      </c>
      <c r="BT24" s="35">
        <v>0.25</v>
      </c>
      <c r="BU24" s="35">
        <v>5.8000000000000003E-2</v>
      </c>
      <c r="BV24" s="41">
        <v>-999.9</v>
      </c>
      <c r="BW24" s="35">
        <v>0.246</v>
      </c>
      <c r="BX24" s="35">
        <v>0.309</v>
      </c>
      <c r="BY24" s="35">
        <v>0.23499999999999999</v>
      </c>
      <c r="BZ24" s="35">
        <v>0.14199999999999999</v>
      </c>
      <c r="CA24" s="41">
        <v>-999.9</v>
      </c>
      <c r="CB24" s="35">
        <v>0.24399999999999999</v>
      </c>
      <c r="CC24" s="35">
        <v>9.4E-2</v>
      </c>
      <c r="CD24" s="35">
        <v>3.1E-2</v>
      </c>
      <c r="CE24" s="35">
        <v>0.627</v>
      </c>
      <c r="CF24" s="35">
        <v>0.41699999999999998</v>
      </c>
      <c r="CG24" s="35">
        <v>0.39500000000000002</v>
      </c>
      <c r="CH24" s="35">
        <v>0.41499999999999998</v>
      </c>
      <c r="CI24" s="35">
        <v>0.248</v>
      </c>
      <c r="CJ24" s="35">
        <v>0.39600000000000002</v>
      </c>
      <c r="CK24" s="35">
        <v>0.29899999999999999</v>
      </c>
      <c r="CL24" s="35">
        <v>0.38500000000000001</v>
      </c>
      <c r="CM24" s="35">
        <v>0.48199999999999998</v>
      </c>
    </row>
    <row r="26" spans="1:91" x14ac:dyDescent="0.25">
      <c r="A26" s="100" t="s">
        <v>135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Q26" s="104" t="s">
        <v>143</v>
      </c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Y26" s="2" t="s">
        <v>135</v>
      </c>
      <c r="BZ26" s="2" t="s">
        <v>137</v>
      </c>
      <c r="CA26" s="2" t="s">
        <v>138</v>
      </c>
      <c r="CB26" s="15" t="s">
        <v>139</v>
      </c>
    </row>
    <row r="27" spans="1:91" x14ac:dyDescent="0.25">
      <c r="B27" s="2" t="s">
        <v>15</v>
      </c>
      <c r="C27" s="2" t="s">
        <v>18</v>
      </c>
      <c r="D27" s="2" t="s">
        <v>19</v>
      </c>
      <c r="E27" s="2" t="s">
        <v>20</v>
      </c>
      <c r="F27" s="2" t="s">
        <v>21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26</v>
      </c>
      <c r="L27" s="2" t="s">
        <v>30</v>
      </c>
      <c r="M27" s="2" t="s">
        <v>31</v>
      </c>
      <c r="N27" s="2" t="s">
        <v>45</v>
      </c>
      <c r="O27" s="2" t="s">
        <v>47</v>
      </c>
      <c r="P27" s="2" t="s">
        <v>48</v>
      </c>
      <c r="Q27" s="2" t="s">
        <v>51</v>
      </c>
      <c r="R27" s="2" t="s">
        <v>52</v>
      </c>
      <c r="S27" s="2" t="s">
        <v>53</v>
      </c>
      <c r="T27" s="2" t="s">
        <v>59</v>
      </c>
      <c r="U27" s="2" t="s">
        <v>60</v>
      </c>
      <c r="V27" s="2" t="s">
        <v>62</v>
      </c>
      <c r="W27" s="2" t="s">
        <v>63</v>
      </c>
      <c r="X27" s="2" t="s">
        <v>64</v>
      </c>
      <c r="Y27" s="2" t="s">
        <v>70</v>
      </c>
      <c r="Z27" s="2" t="s">
        <v>71</v>
      </c>
      <c r="AA27" s="2" t="s">
        <v>72</v>
      </c>
      <c r="AB27" s="2" t="s">
        <v>73</v>
      </c>
      <c r="AC27" s="2" t="s">
        <v>2</v>
      </c>
      <c r="AD27" s="2" t="s">
        <v>77</v>
      </c>
      <c r="AE27" s="2" t="s">
        <v>78</v>
      </c>
      <c r="AF27" s="2" t="s">
        <v>81</v>
      </c>
      <c r="AG27" s="2" t="s">
        <v>84</v>
      </c>
      <c r="AH27" s="2" t="s">
        <v>87</v>
      </c>
      <c r="AI27" s="2" t="s">
        <v>88</v>
      </c>
      <c r="AJ27" s="2" t="s">
        <v>94</v>
      </c>
      <c r="AK27" s="2" t="s">
        <v>95</v>
      </c>
      <c r="AL27" s="2" t="s">
        <v>96</v>
      </c>
      <c r="AM27" s="2" t="s">
        <v>136</v>
      </c>
      <c r="AN27" s="2" t="s">
        <v>100</v>
      </c>
      <c r="AQ27" s="66" t="s">
        <v>23</v>
      </c>
      <c r="AR27" s="66" t="s">
        <v>146</v>
      </c>
      <c r="AS27" s="66" t="s">
        <v>141</v>
      </c>
      <c r="AT27" s="66">
        <v>1990</v>
      </c>
      <c r="AU27" s="66">
        <v>0.11600000000000001</v>
      </c>
      <c r="AV27" s="66">
        <v>0.29599999999999999</v>
      </c>
      <c r="AW27" s="66">
        <v>1.256</v>
      </c>
      <c r="AX27" s="66">
        <v>1.0489999999999999</v>
      </c>
      <c r="AY27" s="66">
        <v>1.1930000000000001</v>
      </c>
      <c r="AZ27" s="66">
        <v>0.434</v>
      </c>
      <c r="BA27" s="66">
        <v>0.40899999999999997</v>
      </c>
      <c r="BB27" s="66">
        <v>0.60299999999999998</v>
      </c>
      <c r="BC27" s="66">
        <v>0.495</v>
      </c>
      <c r="BD27" s="66">
        <v>0.13800000000000001</v>
      </c>
      <c r="BE27" s="66">
        <v>0.30499999999999999</v>
      </c>
      <c r="BF27" s="66">
        <v>0.27600000000000002</v>
      </c>
      <c r="BG27" s="66"/>
      <c r="BH27" s="66" t="s">
        <v>23</v>
      </c>
      <c r="BI27" s="66" t="s">
        <v>142</v>
      </c>
      <c r="BJ27" s="66" t="s">
        <v>141</v>
      </c>
      <c r="BK27" s="66">
        <v>1990</v>
      </c>
      <c r="BL27" s="66">
        <v>48.6</v>
      </c>
      <c r="BM27" s="66">
        <v>98.7</v>
      </c>
      <c r="BN27" s="66">
        <v>16.3</v>
      </c>
      <c r="BO27" s="66">
        <v>32.700000000000003</v>
      </c>
      <c r="BP27" s="66">
        <v>48.5</v>
      </c>
      <c r="BQ27" s="66">
        <v>85.7</v>
      </c>
      <c r="BR27" s="66">
        <v>41</v>
      </c>
      <c r="BS27" s="66">
        <v>60.1</v>
      </c>
      <c r="BT27" s="66">
        <v>66.5</v>
      </c>
      <c r="BU27" s="66">
        <v>59.9</v>
      </c>
      <c r="BV27" s="66">
        <v>72.2</v>
      </c>
      <c r="BW27" s="66">
        <v>61.1</v>
      </c>
      <c r="BX27" s="66"/>
      <c r="BY27" s="63">
        <f>+(AW27*BN27+AX27*BO27+AY27*BP27)/(SUM(BN27:BP27))</f>
        <v>1.1552369230769233</v>
      </c>
      <c r="BZ27" s="63">
        <f>+(AZ27*BQ27+BA27*BR27+BB27*BS27)/(SUM(BQ27:BS27))</f>
        <v>0.48288597430406854</v>
      </c>
      <c r="CA27" s="63">
        <f>+(BC27*BT27+BD27*BU27+BE27*BV27)/(SUM(BT27:BV27))</f>
        <v>0.31825125881168176</v>
      </c>
      <c r="CB27" s="63">
        <f>+(AU27*BL27+AV27*BM27+BF27*BW27)/(SUM(BL27:BM27,BW27))</f>
        <v>0.24815930902111327</v>
      </c>
    </row>
    <row r="28" spans="1:91" x14ac:dyDescent="0.25">
      <c r="A28" s="2">
        <v>1990</v>
      </c>
      <c r="B28" s="2">
        <v>0.83930000000000005</v>
      </c>
      <c r="C28" s="2">
        <v>1.0197000000000001</v>
      </c>
      <c r="D28" s="2">
        <v>1.03</v>
      </c>
      <c r="E28" s="2">
        <v>1.0002</v>
      </c>
      <c r="F28" s="2">
        <v>1.6348</v>
      </c>
      <c r="G28" s="2">
        <v>0.93630000000000002</v>
      </c>
      <c r="H28" s="15">
        <v>1.1552369230769233</v>
      </c>
      <c r="I28" s="2">
        <v>1.2387999999999999</v>
      </c>
      <c r="J28" s="2">
        <v>1.6649</v>
      </c>
      <c r="K28" s="41">
        <v>-999.9</v>
      </c>
      <c r="L28" s="2">
        <v>0.92710000000000004</v>
      </c>
      <c r="M28" s="2">
        <v>0.42799999999999999</v>
      </c>
      <c r="N28" s="2">
        <v>0.19339999999999999</v>
      </c>
      <c r="O28" s="2">
        <v>0.68659999999999999</v>
      </c>
      <c r="P28" s="2">
        <v>0.1235</v>
      </c>
      <c r="Q28" s="2">
        <v>1.407</v>
      </c>
      <c r="R28" s="2">
        <v>1.0367</v>
      </c>
      <c r="S28" s="2">
        <v>1.6668000000000001</v>
      </c>
      <c r="T28" s="2">
        <v>0.46750000000000003</v>
      </c>
      <c r="U28" s="2">
        <v>0.2722</v>
      </c>
      <c r="V28" s="2">
        <v>0.78500000000000003</v>
      </c>
      <c r="W28" s="2">
        <v>1.3144</v>
      </c>
      <c r="X28" s="2">
        <v>8.0500000000000002E-2</v>
      </c>
      <c r="Y28" s="2">
        <v>1.2024999999999999</v>
      </c>
      <c r="Z28" s="2">
        <v>0.69550000000000001</v>
      </c>
      <c r="AA28" s="2">
        <v>1.2618</v>
      </c>
      <c r="AB28" s="2">
        <v>0.23089999999999999</v>
      </c>
      <c r="AC28" s="2">
        <v>0.78759999999999997</v>
      </c>
      <c r="AD28" s="2">
        <v>1.6020000000000001</v>
      </c>
      <c r="AE28" s="2">
        <v>0.27589999999999998</v>
      </c>
      <c r="AF28" s="2">
        <v>1.0251999999999999</v>
      </c>
      <c r="AG28" s="2">
        <v>6.9900000000000004E-2</v>
      </c>
      <c r="AH28" s="2">
        <v>0.99831826086956521</v>
      </c>
      <c r="AI28" s="41">
        <v>-999.9</v>
      </c>
      <c r="AJ28" s="2">
        <v>1.5728</v>
      </c>
      <c r="AK28" s="2">
        <v>2.6200000000000001E-2</v>
      </c>
      <c r="AL28" s="2">
        <v>0.02</v>
      </c>
      <c r="AM28" s="2">
        <v>0.90110000000000001</v>
      </c>
      <c r="AN28" s="2">
        <v>1.9427000000000001</v>
      </c>
      <c r="AQ28" s="66" t="s">
        <v>23</v>
      </c>
      <c r="AR28" s="66" t="s">
        <v>146</v>
      </c>
      <c r="AS28" s="66" t="s">
        <v>141</v>
      </c>
      <c r="AT28" s="66">
        <v>1991</v>
      </c>
      <c r="AU28" s="66">
        <v>0.124</v>
      </c>
      <c r="AV28" s="66">
        <v>0.82899999999999996</v>
      </c>
      <c r="AW28" s="66">
        <v>0.93400000000000005</v>
      </c>
      <c r="AX28" s="66">
        <v>1.2869999999999999</v>
      </c>
      <c r="AY28" s="66">
        <v>1.75</v>
      </c>
      <c r="AZ28" s="66">
        <v>0.84199999999999997</v>
      </c>
      <c r="BA28" s="66">
        <v>0.47699999999999998</v>
      </c>
      <c r="BB28" s="66">
        <v>0.70099999999999996</v>
      </c>
      <c r="BC28" s="66">
        <v>0.439</v>
      </c>
      <c r="BD28" s="66">
        <v>0.40200000000000002</v>
      </c>
      <c r="BE28" s="66">
        <v>0.186</v>
      </c>
      <c r="BF28" s="66">
        <v>0.129</v>
      </c>
      <c r="BG28" s="66"/>
      <c r="BH28" s="66" t="s">
        <v>23</v>
      </c>
      <c r="BI28" s="66" t="s">
        <v>142</v>
      </c>
      <c r="BJ28" s="66" t="s">
        <v>141</v>
      </c>
      <c r="BK28" s="66">
        <v>1991</v>
      </c>
      <c r="BL28" s="66">
        <v>52.2</v>
      </c>
      <c r="BM28" s="66">
        <v>12.2</v>
      </c>
      <c r="BN28" s="66">
        <v>28.7</v>
      </c>
      <c r="BO28" s="66">
        <v>33</v>
      </c>
      <c r="BP28" s="66">
        <v>10.199999999999999</v>
      </c>
      <c r="BQ28" s="66">
        <v>54.5</v>
      </c>
      <c r="BR28" s="66">
        <v>74.2</v>
      </c>
      <c r="BS28" s="66">
        <v>16.2</v>
      </c>
      <c r="BT28" s="66">
        <v>52.7</v>
      </c>
      <c r="BU28" s="66">
        <v>47.2</v>
      </c>
      <c r="BV28" s="66">
        <v>81.5</v>
      </c>
      <c r="BW28" s="66">
        <v>43.8</v>
      </c>
      <c r="BX28" s="66"/>
      <c r="BY28" s="63">
        <f t="shared" ref="BY28:BY49" si="0">+(AW28*BN28+AX28*BO28+AY28*BP28)/(SUM(BN28:BP28))</f>
        <v>1.2117774687065366</v>
      </c>
      <c r="BZ28" s="63">
        <f t="shared" ref="BZ28:BZ49" si="1">+(AZ28*BQ28+BA28*BR28+BB28*BS28)/(SUM(BQ28:BS28))</f>
        <v>0.63932781228433411</v>
      </c>
      <c r="CA28" s="63">
        <f t="shared" ref="CA28:CA49" si="2">+(BC28*BT28+BD28*BU28+BE28*BV28)/(SUM(BT28:BV28))</f>
        <v>0.31570396912899668</v>
      </c>
      <c r="CB28" s="63">
        <f t="shared" ref="CB28:CB49" si="3">+(AU28*BL28+AV28*BM28+BF28*BW28)/(SUM(BL28:BM28,BW28))</f>
        <v>0.20551571164510168</v>
      </c>
    </row>
    <row r="29" spans="1:91" x14ac:dyDescent="0.25">
      <c r="A29" s="2">
        <v>1991</v>
      </c>
      <c r="B29" s="2">
        <v>1.3520000000000001</v>
      </c>
      <c r="C29" s="2">
        <v>1.1658999999999999</v>
      </c>
      <c r="D29" s="2">
        <v>1.2494000000000001</v>
      </c>
      <c r="E29" s="2">
        <v>1.1719999999999999</v>
      </c>
      <c r="F29" s="2">
        <v>1.2659</v>
      </c>
      <c r="G29" s="2">
        <v>0.90939999999999999</v>
      </c>
      <c r="H29" s="15">
        <v>1.2117774687065366</v>
      </c>
      <c r="I29" s="2">
        <v>1.0747</v>
      </c>
      <c r="J29" s="41">
        <v>-999.9</v>
      </c>
      <c r="K29" s="41">
        <v>-999.9</v>
      </c>
      <c r="L29" s="2">
        <v>0.72570000000000001</v>
      </c>
      <c r="M29" s="2">
        <v>0.3715</v>
      </c>
      <c r="N29" s="2">
        <v>0.38159999999999999</v>
      </c>
      <c r="O29" s="2">
        <v>0.99819999999999998</v>
      </c>
      <c r="P29" s="2">
        <v>0.14230000000000001</v>
      </c>
      <c r="Q29" s="2">
        <v>1.7662</v>
      </c>
      <c r="R29" s="2">
        <v>2.66</v>
      </c>
      <c r="S29" s="41">
        <v>-999.9</v>
      </c>
      <c r="T29" s="2">
        <v>0.53480000000000005</v>
      </c>
      <c r="U29" s="2">
        <v>0.28210000000000002</v>
      </c>
      <c r="V29" s="2">
        <v>0.55779999999999996</v>
      </c>
      <c r="W29" s="2">
        <v>1.1773</v>
      </c>
      <c r="X29" s="2">
        <v>8.8099999999999998E-2</v>
      </c>
      <c r="Y29" s="2">
        <v>0.90439999999999998</v>
      </c>
      <c r="Z29" s="2">
        <v>0.52539999999999998</v>
      </c>
      <c r="AA29" s="2">
        <v>0.84370000000000001</v>
      </c>
      <c r="AB29" s="2">
        <v>0.1109</v>
      </c>
      <c r="AC29" s="2">
        <v>1.5206</v>
      </c>
      <c r="AD29" s="2">
        <v>2.9843999999999999</v>
      </c>
      <c r="AE29" s="2">
        <v>1.3945000000000001</v>
      </c>
      <c r="AF29" s="2">
        <v>1.2793000000000001</v>
      </c>
      <c r="AG29" s="2">
        <v>0.1181</v>
      </c>
      <c r="AH29" s="2">
        <v>1.3768728222996514</v>
      </c>
      <c r="AI29" s="2">
        <v>1.3579796610169492</v>
      </c>
      <c r="AJ29" s="2">
        <v>0.92359999999999998</v>
      </c>
      <c r="AK29" s="2">
        <v>6.0699999999999997E-2</v>
      </c>
      <c r="AL29" s="2">
        <v>0.46410000000000001</v>
      </c>
      <c r="AM29" s="2">
        <v>1.3673</v>
      </c>
      <c r="AN29" s="2">
        <v>1.4910000000000001</v>
      </c>
      <c r="AQ29" s="66" t="s">
        <v>23</v>
      </c>
      <c r="AR29" s="66" t="s">
        <v>146</v>
      </c>
      <c r="AS29" s="66" t="s">
        <v>141</v>
      </c>
      <c r="AT29" s="66">
        <v>1992</v>
      </c>
      <c r="AU29" s="66">
        <v>0.55500000000000005</v>
      </c>
      <c r="AV29" s="66">
        <v>0.29899999999999999</v>
      </c>
      <c r="AW29" s="66">
        <v>0.76</v>
      </c>
      <c r="AX29" s="66">
        <v>0.72199999999999998</v>
      </c>
      <c r="AY29" s="66">
        <v>0.56599999999999995</v>
      </c>
      <c r="AZ29" s="66">
        <v>0.56399999999999995</v>
      </c>
      <c r="BA29" s="66">
        <v>0.58899999999999997</v>
      </c>
      <c r="BB29" s="66">
        <v>0.41699999999999998</v>
      </c>
      <c r="BC29" s="66">
        <v>0.32300000000000001</v>
      </c>
      <c r="BD29" s="66">
        <v>0.253</v>
      </c>
      <c r="BE29" s="66">
        <v>0.16600000000000001</v>
      </c>
      <c r="BF29" s="66">
        <v>0.159</v>
      </c>
      <c r="BG29" s="66"/>
      <c r="BH29" s="66" t="s">
        <v>23</v>
      </c>
      <c r="BI29" s="66" t="s">
        <v>142</v>
      </c>
      <c r="BJ29" s="66" t="s">
        <v>141</v>
      </c>
      <c r="BK29" s="66">
        <v>1992</v>
      </c>
      <c r="BL29" s="66">
        <v>17.899999999999999</v>
      </c>
      <c r="BM29" s="66">
        <v>28.6</v>
      </c>
      <c r="BN29" s="66">
        <v>102.1</v>
      </c>
      <c r="BO29" s="66">
        <v>42.3</v>
      </c>
      <c r="BP29" s="66">
        <v>52.9</v>
      </c>
      <c r="BQ29" s="66">
        <v>112.5</v>
      </c>
      <c r="BR29" s="66">
        <v>58.1</v>
      </c>
      <c r="BS29" s="66">
        <v>66.400000000000006</v>
      </c>
      <c r="BT29" s="66">
        <v>69.599999999999994</v>
      </c>
      <c r="BU29" s="66">
        <v>82.8</v>
      </c>
      <c r="BV29" s="66">
        <v>84.2</v>
      </c>
      <c r="BW29" s="66">
        <v>63.2</v>
      </c>
      <c r="BX29" s="66"/>
      <c r="BY29" s="63">
        <f t="shared" si="0"/>
        <v>0.69983781044095295</v>
      </c>
      <c r="BZ29" s="63">
        <f t="shared" si="1"/>
        <v>0.52894388185654007</v>
      </c>
      <c r="CA29" s="63">
        <f t="shared" si="2"/>
        <v>0.24263060016906174</v>
      </c>
      <c r="CB29" s="63">
        <f t="shared" si="3"/>
        <v>0.26011577028258887</v>
      </c>
    </row>
    <row r="30" spans="1:91" x14ac:dyDescent="0.25">
      <c r="A30" s="2">
        <v>1992</v>
      </c>
      <c r="B30" s="2">
        <v>0.80410000000000004</v>
      </c>
      <c r="C30" s="2">
        <v>1.2706</v>
      </c>
      <c r="D30" s="2">
        <v>1.0429999999999999</v>
      </c>
      <c r="E30" s="2">
        <v>0.95709999999999995</v>
      </c>
      <c r="F30" s="2">
        <v>0.82069999999999999</v>
      </c>
      <c r="G30" s="2">
        <v>0.54830000000000001</v>
      </c>
      <c r="H30" s="15">
        <v>0.69983781044095295</v>
      </c>
      <c r="I30" s="2">
        <v>1.0147999999999999</v>
      </c>
      <c r="J30" s="41">
        <v>-999.9</v>
      </c>
      <c r="K30" s="41">
        <v>-999.9</v>
      </c>
      <c r="L30" s="2">
        <v>0.61380000000000001</v>
      </c>
      <c r="M30" s="41">
        <v>-999.9</v>
      </c>
      <c r="N30" s="2">
        <v>0.39329999999999998</v>
      </c>
      <c r="O30" s="2">
        <v>0.64859999999999995</v>
      </c>
      <c r="P30" s="2">
        <v>0.16250000000000001</v>
      </c>
      <c r="Q30" s="2">
        <v>0.94240000000000002</v>
      </c>
      <c r="R30" s="2">
        <v>1.0785</v>
      </c>
      <c r="S30" s="2">
        <v>1.2565</v>
      </c>
      <c r="T30" s="2">
        <v>0.36309999999999998</v>
      </c>
      <c r="U30" s="2">
        <v>0.16420000000000001</v>
      </c>
      <c r="V30" s="2">
        <v>0.25569999999999998</v>
      </c>
      <c r="W30" s="2">
        <v>0.64090000000000003</v>
      </c>
      <c r="X30" s="2">
        <v>7.6499999999999999E-2</v>
      </c>
      <c r="Y30" s="2">
        <v>2.1509999999999998</v>
      </c>
      <c r="Z30" s="2">
        <v>0.54910000000000003</v>
      </c>
      <c r="AA30" s="2">
        <v>1.1877</v>
      </c>
      <c r="AB30" s="2">
        <v>0.1021</v>
      </c>
      <c r="AC30" s="2">
        <v>1.1848000000000001</v>
      </c>
      <c r="AD30" s="2">
        <v>1.2485999999999999</v>
      </c>
      <c r="AE30" s="2">
        <v>1.0274000000000001</v>
      </c>
      <c r="AF30" s="2">
        <v>0.61329999999999996</v>
      </c>
      <c r="AG30" s="2">
        <v>7.1400000000000005E-2</v>
      </c>
      <c r="AH30" s="2">
        <v>0.87510097493036199</v>
      </c>
      <c r="AI30" s="2">
        <v>1.0600193236714976</v>
      </c>
      <c r="AJ30" s="2">
        <v>1.3315999999999999</v>
      </c>
      <c r="AK30" s="2">
        <v>0.21970000000000001</v>
      </c>
      <c r="AL30" s="2">
        <v>0.34039999999999998</v>
      </c>
      <c r="AM30" s="2">
        <v>0.85589999999999999</v>
      </c>
      <c r="AN30" s="2">
        <v>1.1759999999999999</v>
      </c>
      <c r="AQ30" s="66" t="s">
        <v>23</v>
      </c>
      <c r="AR30" s="66" t="s">
        <v>146</v>
      </c>
      <c r="AS30" s="66" t="s">
        <v>141</v>
      </c>
      <c r="AT30" s="66">
        <v>1993</v>
      </c>
      <c r="AU30" s="66">
        <v>0.24199999999999999</v>
      </c>
      <c r="AV30" s="66">
        <v>1.246</v>
      </c>
      <c r="AW30" s="66">
        <v>1.673</v>
      </c>
      <c r="AX30" s="66">
        <v>0.90800000000000003</v>
      </c>
      <c r="AY30" s="66">
        <v>0.55800000000000005</v>
      </c>
      <c r="AZ30" s="66">
        <v>0.437</v>
      </c>
      <c r="BA30" s="66">
        <v>0.35499999999999998</v>
      </c>
      <c r="BB30" s="66">
        <v>0.57399999999999995</v>
      </c>
      <c r="BC30" s="66">
        <v>0.35299999999999998</v>
      </c>
      <c r="BD30" s="66">
        <v>0.27200000000000002</v>
      </c>
      <c r="BE30" s="66">
        <v>0.53300000000000003</v>
      </c>
      <c r="BF30" s="66">
        <v>0.105</v>
      </c>
      <c r="BG30" s="66"/>
      <c r="BH30" s="66" t="s">
        <v>23</v>
      </c>
      <c r="BI30" s="66" t="s">
        <v>142</v>
      </c>
      <c r="BJ30" s="66" t="s">
        <v>141</v>
      </c>
      <c r="BK30" s="66">
        <v>1993</v>
      </c>
      <c r="BL30" s="66">
        <v>84</v>
      </c>
      <c r="BM30" s="66">
        <v>15.7</v>
      </c>
      <c r="BN30" s="66">
        <v>10.5</v>
      </c>
      <c r="BO30" s="66">
        <v>21.5</v>
      </c>
      <c r="BP30" s="66">
        <v>74.3</v>
      </c>
      <c r="BQ30" s="66">
        <v>29.7</v>
      </c>
      <c r="BR30" s="66">
        <v>74.5</v>
      </c>
      <c r="BS30" s="66">
        <v>37.299999999999997</v>
      </c>
      <c r="BT30" s="66">
        <v>112.9</v>
      </c>
      <c r="BU30" s="66">
        <v>57.5</v>
      </c>
      <c r="BV30" s="66">
        <v>13.2</v>
      </c>
      <c r="BW30" s="66">
        <v>184.9</v>
      </c>
      <c r="BX30" s="66"/>
      <c r="BY30" s="63">
        <f t="shared" si="0"/>
        <v>0.73892662276575727</v>
      </c>
      <c r="BZ30" s="63">
        <f t="shared" si="1"/>
        <v>0.42994063604240279</v>
      </c>
      <c r="CA30" s="63">
        <f t="shared" si="2"/>
        <v>0.34057352941176472</v>
      </c>
      <c r="CB30" s="63">
        <f t="shared" si="3"/>
        <v>0.208379128601546</v>
      </c>
    </row>
    <row r="31" spans="1:91" x14ac:dyDescent="0.25">
      <c r="A31" s="2">
        <v>1993</v>
      </c>
      <c r="B31" s="2">
        <v>0.81159999999999999</v>
      </c>
      <c r="C31" s="2">
        <v>1.1395999999999999</v>
      </c>
      <c r="D31" s="2">
        <v>1.2988</v>
      </c>
      <c r="E31" s="2">
        <v>1.214</v>
      </c>
      <c r="F31" s="2">
        <v>1.5562</v>
      </c>
      <c r="G31" s="2">
        <v>0.92479999999999996</v>
      </c>
      <c r="H31" s="15">
        <v>0.73892662276575727</v>
      </c>
      <c r="I31" s="2">
        <v>1.1821999999999999</v>
      </c>
      <c r="J31" s="2">
        <v>1.4308000000000001</v>
      </c>
      <c r="K31" s="2">
        <v>1.1501999999999999</v>
      </c>
      <c r="L31" s="41">
        <v>-999.9</v>
      </c>
      <c r="M31" s="41">
        <v>-999.9</v>
      </c>
      <c r="N31" s="2">
        <v>0.28339999999999999</v>
      </c>
      <c r="O31" s="2">
        <v>0.86609999999999998</v>
      </c>
      <c r="P31" s="2">
        <v>0.1648</v>
      </c>
      <c r="Q31" s="2">
        <v>1.3742000000000001</v>
      </c>
      <c r="R31" s="2">
        <v>1.5088999999999999</v>
      </c>
      <c r="S31" s="2">
        <v>1.0448999999999999</v>
      </c>
      <c r="T31" s="2">
        <v>0.22459999999999999</v>
      </c>
      <c r="U31" s="2">
        <v>0.26379999999999998</v>
      </c>
      <c r="V31" s="2">
        <v>0.72319999999999995</v>
      </c>
      <c r="W31" s="2">
        <v>0.97360000000000002</v>
      </c>
      <c r="X31" s="2">
        <v>0.1113</v>
      </c>
      <c r="Y31" s="2">
        <v>1.5195000000000001</v>
      </c>
      <c r="Z31" s="2">
        <v>0.59889999999999999</v>
      </c>
      <c r="AA31" s="2">
        <v>0.98650000000000004</v>
      </c>
      <c r="AB31" s="2">
        <v>0.216</v>
      </c>
      <c r="AC31" s="2">
        <v>1.4069</v>
      </c>
      <c r="AD31" s="2">
        <v>1.9045000000000001</v>
      </c>
      <c r="AE31" s="2">
        <v>1.5755999999999999</v>
      </c>
      <c r="AF31" s="2">
        <v>1.2771999999999999</v>
      </c>
      <c r="AG31" s="2">
        <v>0.115</v>
      </c>
      <c r="AH31" s="2">
        <v>1.8932476007677546</v>
      </c>
      <c r="AI31" s="2">
        <v>1.7055518867924528</v>
      </c>
      <c r="AJ31" s="2">
        <v>0.76019999999999999</v>
      </c>
      <c r="AK31" s="2">
        <v>0.18740000000000001</v>
      </c>
      <c r="AL31" s="2">
        <v>0.70350000000000001</v>
      </c>
      <c r="AM31" s="2">
        <v>1.2713000000000001</v>
      </c>
      <c r="AN31" s="2">
        <v>1.7766999999999999</v>
      </c>
      <c r="AQ31" s="66" t="s">
        <v>23</v>
      </c>
      <c r="AR31" s="66" t="s">
        <v>146</v>
      </c>
      <c r="AS31" s="66" t="s">
        <v>141</v>
      </c>
      <c r="AT31" s="66">
        <v>1994</v>
      </c>
      <c r="AU31" s="66">
        <v>0.19500000000000001</v>
      </c>
      <c r="AV31" s="66">
        <v>0.496</v>
      </c>
      <c r="AW31" s="66">
        <v>0.93100000000000005</v>
      </c>
      <c r="AX31" s="66">
        <v>1.2629999999999999</v>
      </c>
      <c r="AY31" s="66">
        <v>0.54600000000000004</v>
      </c>
      <c r="AZ31" s="66">
        <v>0.67300000000000004</v>
      </c>
      <c r="BA31" s="66">
        <v>1.3480000000000001</v>
      </c>
      <c r="BB31" s="66">
        <v>0.52</v>
      </c>
      <c r="BC31" s="66">
        <v>0.311</v>
      </c>
      <c r="BD31" s="66">
        <v>0.24299999999999999</v>
      </c>
      <c r="BE31" s="66">
        <v>0.30199999999999999</v>
      </c>
      <c r="BF31" s="66">
        <v>0.23699999999999999</v>
      </c>
      <c r="BG31" s="66"/>
      <c r="BH31" s="66" t="s">
        <v>23</v>
      </c>
      <c r="BI31" s="66" t="s">
        <v>142</v>
      </c>
      <c r="BJ31" s="66" t="s">
        <v>141</v>
      </c>
      <c r="BK31" s="66">
        <v>1994</v>
      </c>
      <c r="BL31" s="66">
        <v>84.2</v>
      </c>
      <c r="BM31" s="66">
        <v>39.299999999999997</v>
      </c>
      <c r="BN31" s="66">
        <v>57.5</v>
      </c>
      <c r="BO31" s="66">
        <v>57.3</v>
      </c>
      <c r="BP31" s="66">
        <v>78.400000000000006</v>
      </c>
      <c r="BQ31" s="66">
        <v>55</v>
      </c>
      <c r="BR31" s="66">
        <v>17.3</v>
      </c>
      <c r="BS31" s="66">
        <v>61.1</v>
      </c>
      <c r="BT31" s="66">
        <v>58.5</v>
      </c>
      <c r="BU31" s="66">
        <v>53.6</v>
      </c>
      <c r="BV31" s="66">
        <v>36.5</v>
      </c>
      <c r="BW31" s="66">
        <v>70.099999999999994</v>
      </c>
      <c r="BX31" s="66"/>
      <c r="BY31" s="63">
        <f t="shared" si="0"/>
        <v>0.87323395445134577</v>
      </c>
      <c r="BZ31" s="63">
        <f t="shared" si="1"/>
        <v>0.69046026986506748</v>
      </c>
      <c r="CA31" s="63">
        <f t="shared" si="2"/>
        <v>0.28426177658142665</v>
      </c>
      <c r="CB31" s="63">
        <f t="shared" si="3"/>
        <v>0.27130940082644628</v>
      </c>
    </row>
    <row r="32" spans="1:91" x14ac:dyDescent="0.25">
      <c r="A32" s="2">
        <v>1994</v>
      </c>
      <c r="B32" s="2">
        <v>0.50470000000000004</v>
      </c>
      <c r="C32" s="2">
        <v>0.7157</v>
      </c>
      <c r="D32" s="2">
        <v>0.81610000000000005</v>
      </c>
      <c r="E32" s="2">
        <v>0.99909999999999999</v>
      </c>
      <c r="F32" s="2">
        <v>0.71299999999999997</v>
      </c>
      <c r="G32" s="2">
        <v>0.50770000000000004</v>
      </c>
      <c r="H32" s="15">
        <v>0.87323395445134577</v>
      </c>
      <c r="I32" s="2">
        <v>0.78200000000000003</v>
      </c>
      <c r="J32" s="2">
        <v>0.73270000000000002</v>
      </c>
      <c r="K32" s="2">
        <v>0.79630000000000001</v>
      </c>
      <c r="L32" s="41">
        <v>-999.9</v>
      </c>
      <c r="M32" s="2">
        <v>0.71499999999999997</v>
      </c>
      <c r="N32" s="2">
        <v>0.18060000000000001</v>
      </c>
      <c r="O32" s="2">
        <v>0.49480000000000002</v>
      </c>
      <c r="P32" s="2">
        <v>0.13769999999999999</v>
      </c>
      <c r="Q32" s="2">
        <v>1.2989999999999999</v>
      </c>
      <c r="R32" s="2">
        <v>1.2204999999999999</v>
      </c>
      <c r="S32" s="2">
        <v>1.2224999999999999</v>
      </c>
      <c r="T32" s="2">
        <v>0.26550000000000001</v>
      </c>
      <c r="U32" s="2">
        <v>0.19539999999999999</v>
      </c>
      <c r="V32" s="2">
        <v>0.38169999999999998</v>
      </c>
      <c r="W32" s="2">
        <v>1.0430999999999999</v>
      </c>
      <c r="X32" s="2">
        <v>3.6200000000000003E-2</v>
      </c>
      <c r="Y32" s="2">
        <v>0.45429999999999998</v>
      </c>
      <c r="Z32" s="2">
        <v>0.90539999999999998</v>
      </c>
      <c r="AA32" s="2">
        <v>0.90649999999999997</v>
      </c>
      <c r="AB32" s="2">
        <v>0.13880000000000001</v>
      </c>
      <c r="AC32" s="2">
        <v>1.0236000000000001</v>
      </c>
      <c r="AD32" s="2">
        <v>1.6382000000000001</v>
      </c>
      <c r="AE32" s="2">
        <v>0.98299999999999998</v>
      </c>
      <c r="AF32" s="2">
        <v>1.0671999999999999</v>
      </c>
      <c r="AG32" s="2">
        <v>8.3599999999999994E-2</v>
      </c>
      <c r="AH32" s="2">
        <v>0.8030331023864512</v>
      </c>
      <c r="AI32" s="2">
        <v>1.0325752032520326</v>
      </c>
      <c r="AJ32" s="41">
        <v>-999.9</v>
      </c>
      <c r="AK32" s="2">
        <v>0.19520000000000001</v>
      </c>
      <c r="AL32" s="2">
        <v>0.67749999999999999</v>
      </c>
      <c r="AM32" s="2">
        <v>0.63160000000000005</v>
      </c>
      <c r="AN32" s="2">
        <v>0.78739999999999999</v>
      </c>
      <c r="AQ32" s="66" t="s">
        <v>23</v>
      </c>
      <c r="AR32" s="66" t="s">
        <v>146</v>
      </c>
      <c r="AS32" s="66" t="s">
        <v>141</v>
      </c>
      <c r="AT32" s="66">
        <v>1995</v>
      </c>
      <c r="AU32" s="66">
        <v>0.10299999999999999</v>
      </c>
      <c r="AV32" s="66">
        <v>0.28499999999999998</v>
      </c>
      <c r="AW32" s="66">
        <v>0.54800000000000004</v>
      </c>
      <c r="AX32" s="66">
        <v>0.52300000000000002</v>
      </c>
      <c r="AY32" s="66">
        <v>0.45600000000000002</v>
      </c>
      <c r="AZ32" s="66">
        <v>0.50900000000000001</v>
      </c>
      <c r="BA32" s="66">
        <v>0.76200000000000001</v>
      </c>
      <c r="BB32" s="66">
        <v>0.73299999999999998</v>
      </c>
      <c r="BC32" s="66">
        <v>0.29099999999999998</v>
      </c>
      <c r="BD32" s="66">
        <v>0.36599999999999999</v>
      </c>
      <c r="BE32" s="66">
        <v>0.47799999999999998</v>
      </c>
      <c r="BF32" s="66">
        <v>0.15</v>
      </c>
      <c r="BG32" s="66"/>
      <c r="BH32" s="66" t="s">
        <v>23</v>
      </c>
      <c r="BI32" s="66" t="s">
        <v>142</v>
      </c>
      <c r="BJ32" s="66" t="s">
        <v>141</v>
      </c>
      <c r="BK32" s="66">
        <v>1995</v>
      </c>
      <c r="BL32" s="66">
        <v>143.80000000000001</v>
      </c>
      <c r="BM32" s="66">
        <v>86.4</v>
      </c>
      <c r="BN32" s="66">
        <v>84.7</v>
      </c>
      <c r="BO32" s="66">
        <v>44.6</v>
      </c>
      <c r="BP32" s="66">
        <v>23.2</v>
      </c>
      <c r="BQ32" s="66">
        <v>18.7</v>
      </c>
      <c r="BR32" s="66">
        <v>74.3</v>
      </c>
      <c r="BS32" s="66">
        <v>62.7</v>
      </c>
      <c r="BT32" s="66">
        <v>67.8</v>
      </c>
      <c r="BU32" s="66">
        <v>10.5</v>
      </c>
      <c r="BV32" s="66">
        <v>37.9</v>
      </c>
      <c r="BW32" s="66">
        <v>46</v>
      </c>
      <c r="BX32" s="66"/>
      <c r="BY32" s="63">
        <f t="shared" si="0"/>
        <v>0.52669245901639339</v>
      </c>
      <c r="BZ32" s="63">
        <f t="shared" si="1"/>
        <v>0.71993577392421326</v>
      </c>
      <c r="CA32" s="63">
        <f t="shared" si="2"/>
        <v>0.35876936316695351</v>
      </c>
      <c r="CB32" s="63">
        <f t="shared" si="3"/>
        <v>0.16776031860970309</v>
      </c>
    </row>
    <row r="33" spans="1:80" x14ac:dyDescent="0.25">
      <c r="A33" s="2">
        <v>1995</v>
      </c>
      <c r="B33" s="2">
        <v>0.57250000000000001</v>
      </c>
      <c r="C33" s="41">
        <v>-999.9</v>
      </c>
      <c r="D33" s="2">
        <v>0.745</v>
      </c>
      <c r="E33" s="2">
        <v>0.57289999999999996</v>
      </c>
      <c r="F33" s="2">
        <v>0.99480000000000002</v>
      </c>
      <c r="G33" s="2">
        <v>0.56510000000000005</v>
      </c>
      <c r="H33" s="15">
        <v>0.52669245901639339</v>
      </c>
      <c r="I33" s="2">
        <v>1.4164000000000001</v>
      </c>
      <c r="J33" s="2">
        <v>0.6643</v>
      </c>
      <c r="K33" s="2">
        <v>0.68910000000000005</v>
      </c>
      <c r="L33" s="2">
        <v>0.59079999999999999</v>
      </c>
      <c r="M33" s="41">
        <v>-999.9</v>
      </c>
      <c r="N33" s="2">
        <v>0.2366</v>
      </c>
      <c r="O33" s="2">
        <v>0.42859999999999998</v>
      </c>
      <c r="P33" s="2">
        <v>0.157</v>
      </c>
      <c r="Q33" s="2">
        <v>1.06</v>
      </c>
      <c r="R33" s="2">
        <v>1.1935</v>
      </c>
      <c r="S33" s="2">
        <v>0.89939999999999998</v>
      </c>
      <c r="T33" s="2">
        <v>0.50209999999999999</v>
      </c>
      <c r="U33" s="2">
        <v>0.2843</v>
      </c>
      <c r="V33" s="2">
        <v>0.51739999999999997</v>
      </c>
      <c r="W33" s="2">
        <v>3.6760999999999999</v>
      </c>
      <c r="X33" s="2">
        <v>0.1389</v>
      </c>
      <c r="Y33" s="2">
        <v>1.3752</v>
      </c>
      <c r="Z33" s="2">
        <v>0.52869999999999995</v>
      </c>
      <c r="AA33" s="2">
        <v>0.8498</v>
      </c>
      <c r="AB33" s="2">
        <v>0.90639999999999998</v>
      </c>
      <c r="AC33" s="2">
        <v>1.0899000000000001</v>
      </c>
      <c r="AD33" s="41">
        <v>-999.9</v>
      </c>
      <c r="AE33" s="2">
        <v>0.54369999999999996</v>
      </c>
      <c r="AF33" s="2">
        <v>0.52800000000000002</v>
      </c>
      <c r="AG33" s="2">
        <v>7.3200000000000001E-2</v>
      </c>
      <c r="AH33" s="2">
        <v>0.68080092899800937</v>
      </c>
      <c r="AI33" s="2">
        <v>1.4642110369921164</v>
      </c>
      <c r="AJ33" s="2">
        <v>0.92559999999999998</v>
      </c>
      <c r="AK33" s="2">
        <v>0.1154</v>
      </c>
      <c r="AL33" s="2">
        <v>0.46710000000000002</v>
      </c>
      <c r="AM33" s="2">
        <v>0.5978</v>
      </c>
      <c r="AN33" s="2">
        <v>0.91039999999999999</v>
      </c>
      <c r="AQ33" s="66" t="s">
        <v>23</v>
      </c>
      <c r="AR33" s="66" t="s">
        <v>146</v>
      </c>
      <c r="AS33" s="66" t="s">
        <v>141</v>
      </c>
      <c r="AT33" s="66">
        <v>1996</v>
      </c>
      <c r="AU33" s="66">
        <v>0.246</v>
      </c>
      <c r="AV33" s="66">
        <v>0.29499999999999998</v>
      </c>
      <c r="AW33" s="66">
        <v>2.194</v>
      </c>
      <c r="AX33" s="66">
        <v>2.6920000000000002</v>
      </c>
      <c r="AY33" s="66">
        <v>0.64</v>
      </c>
      <c r="AZ33" s="66">
        <v>0.88700000000000001</v>
      </c>
      <c r="BA33" s="66">
        <v>0.60799999999999998</v>
      </c>
      <c r="BB33" s="66">
        <v>0.76300000000000001</v>
      </c>
      <c r="BC33" s="66">
        <v>0.81499999999999995</v>
      </c>
      <c r="BD33" s="66">
        <v>0.29799999999999999</v>
      </c>
      <c r="BE33" s="66">
        <v>0.20200000000000001</v>
      </c>
      <c r="BF33" s="66">
        <v>0.21299999999999999</v>
      </c>
      <c r="BG33" s="66"/>
      <c r="BH33" s="66" t="s">
        <v>23</v>
      </c>
      <c r="BI33" s="66" t="s">
        <v>142</v>
      </c>
      <c r="BJ33" s="66" t="s">
        <v>141</v>
      </c>
      <c r="BK33" s="66">
        <v>1996</v>
      </c>
      <c r="BL33" s="66">
        <v>3.6</v>
      </c>
      <c r="BM33" s="66">
        <v>61.2</v>
      </c>
      <c r="BN33" s="66">
        <v>9</v>
      </c>
      <c r="BO33" s="66">
        <v>8.8000000000000007</v>
      </c>
      <c r="BP33" s="66">
        <v>54.8</v>
      </c>
      <c r="BQ33" s="66">
        <v>22</v>
      </c>
      <c r="BR33" s="66">
        <v>50.5</v>
      </c>
      <c r="BS33" s="66">
        <v>28.3</v>
      </c>
      <c r="BT33" s="66">
        <v>20.100000000000001</v>
      </c>
      <c r="BU33" s="66">
        <v>80.400000000000006</v>
      </c>
      <c r="BV33" s="66">
        <v>99.8</v>
      </c>
      <c r="BW33" s="66">
        <v>30.4</v>
      </c>
      <c r="BX33" s="66"/>
      <c r="BY33" s="63">
        <f t="shared" si="0"/>
        <v>1.0813719008264464</v>
      </c>
      <c r="BZ33" s="63">
        <f t="shared" si="1"/>
        <v>0.71240972222222232</v>
      </c>
      <c r="CA33" s="63">
        <f t="shared" si="2"/>
        <v>0.30204842735896154</v>
      </c>
      <c r="CB33" s="63">
        <f t="shared" si="3"/>
        <v>0.26696218487394963</v>
      </c>
    </row>
    <row r="34" spans="1:80" x14ac:dyDescent="0.25">
      <c r="A34" s="2">
        <v>1996</v>
      </c>
      <c r="B34" s="2">
        <v>0.89800000000000002</v>
      </c>
      <c r="C34" s="2">
        <v>1.1849000000000001</v>
      </c>
      <c r="D34" s="2">
        <v>1.0367999999999999</v>
      </c>
      <c r="E34" s="2">
        <v>1.3982000000000001</v>
      </c>
      <c r="F34" s="2">
        <v>1.1062000000000001</v>
      </c>
      <c r="G34" s="41">
        <v>-999.9</v>
      </c>
      <c r="H34" s="15">
        <v>1.0813719008264464</v>
      </c>
      <c r="I34" s="2">
        <v>1.5106999999999999</v>
      </c>
      <c r="J34" s="2">
        <v>0.72240000000000004</v>
      </c>
      <c r="K34" s="2">
        <v>1.3472</v>
      </c>
      <c r="L34" s="2">
        <v>0.61919999999999997</v>
      </c>
      <c r="M34" s="2">
        <v>0.66649999999999998</v>
      </c>
      <c r="N34" s="2">
        <v>0.3145</v>
      </c>
      <c r="O34" s="2">
        <v>0.52569999999999995</v>
      </c>
      <c r="P34" s="2">
        <v>0.1308</v>
      </c>
      <c r="Q34" s="2">
        <v>0.56130000000000002</v>
      </c>
      <c r="R34" s="2">
        <v>0.73650000000000004</v>
      </c>
      <c r="S34" s="2">
        <v>0.64910000000000001</v>
      </c>
      <c r="T34" s="2">
        <v>0.50109999999999999</v>
      </c>
      <c r="U34" s="2">
        <v>0.56269999999999998</v>
      </c>
      <c r="V34" s="2">
        <v>1.0831999999999999</v>
      </c>
      <c r="W34" s="2">
        <v>2.6482000000000001</v>
      </c>
      <c r="X34" s="2">
        <v>0.20469999999999999</v>
      </c>
      <c r="Y34" s="41">
        <v>-999.9</v>
      </c>
      <c r="Z34" s="2">
        <v>0.53259999999999996</v>
      </c>
      <c r="AA34" s="41">
        <v>-999.9</v>
      </c>
      <c r="AB34" s="2">
        <v>0.19789999999999999</v>
      </c>
      <c r="AC34" s="2">
        <v>0.91700000000000004</v>
      </c>
      <c r="AD34" s="2">
        <v>1.3136000000000001</v>
      </c>
      <c r="AE34" s="2">
        <v>0.86009999999999998</v>
      </c>
      <c r="AF34" s="2">
        <v>0.56430000000000002</v>
      </c>
      <c r="AG34" s="2">
        <v>0.1401</v>
      </c>
      <c r="AH34" s="2">
        <v>0.83227096774193554</v>
      </c>
      <c r="AI34" s="2">
        <v>1.4228436039099024</v>
      </c>
      <c r="AJ34" s="2">
        <v>0.74339999999999995</v>
      </c>
      <c r="AK34" s="2">
        <v>0.2422</v>
      </c>
      <c r="AL34" s="2">
        <v>1.0488</v>
      </c>
      <c r="AM34" s="2">
        <v>0.76280000000000003</v>
      </c>
      <c r="AN34" s="2">
        <v>1.4077</v>
      </c>
      <c r="AQ34" s="66" t="s">
        <v>23</v>
      </c>
      <c r="AR34" s="66" t="s">
        <v>146</v>
      </c>
      <c r="AS34" s="66" t="s">
        <v>141</v>
      </c>
      <c r="AT34" s="66">
        <v>1997</v>
      </c>
      <c r="AU34" s="66">
        <v>0.45600000000000002</v>
      </c>
      <c r="AV34" s="66">
        <v>0.317</v>
      </c>
      <c r="AW34" s="66">
        <v>1.6890000000000001</v>
      </c>
      <c r="AX34" s="66">
        <v>1.448</v>
      </c>
      <c r="AY34" s="66">
        <v>0.375</v>
      </c>
      <c r="AZ34" s="66">
        <v>0.317</v>
      </c>
      <c r="BA34" s="66">
        <v>0.503</v>
      </c>
      <c r="BB34" s="66">
        <v>0.60399999999999998</v>
      </c>
      <c r="BC34" s="66">
        <v>0.72</v>
      </c>
      <c r="BD34" s="66">
        <v>0.26900000000000002</v>
      </c>
      <c r="BE34" s="66">
        <v>0.27</v>
      </c>
      <c r="BF34" s="66">
        <v>0.25900000000000001</v>
      </c>
      <c r="BG34" s="66"/>
      <c r="BH34" s="66" t="s">
        <v>23</v>
      </c>
      <c r="BI34" s="66" t="s">
        <v>142</v>
      </c>
      <c r="BJ34" s="66" t="s">
        <v>141</v>
      </c>
      <c r="BK34" s="66">
        <v>1997</v>
      </c>
      <c r="BL34" s="66">
        <v>10.4</v>
      </c>
      <c r="BM34" s="66">
        <v>96.6</v>
      </c>
      <c r="BN34" s="66">
        <v>23.7</v>
      </c>
      <c r="BO34" s="66">
        <v>12.2</v>
      </c>
      <c r="BP34" s="66">
        <v>32.1</v>
      </c>
      <c r="BQ34" s="66">
        <v>124.7</v>
      </c>
      <c r="BR34" s="66">
        <v>24.4</v>
      </c>
      <c r="BS34" s="66">
        <v>56.1</v>
      </c>
      <c r="BT34" s="66">
        <v>7.7</v>
      </c>
      <c r="BU34" s="66">
        <v>54.2</v>
      </c>
      <c r="BV34" s="66">
        <v>48.7</v>
      </c>
      <c r="BW34" s="66">
        <v>70.5</v>
      </c>
      <c r="BX34" s="66"/>
      <c r="BY34" s="63">
        <f t="shared" si="0"/>
        <v>1.0254764705882353</v>
      </c>
      <c r="BZ34" s="63">
        <f t="shared" si="1"/>
        <v>0.41758040935672519</v>
      </c>
      <c r="CA34" s="63">
        <f t="shared" si="2"/>
        <v>0.3008390596745027</v>
      </c>
      <c r="CB34" s="63">
        <f t="shared" si="3"/>
        <v>0.30210760563380279</v>
      </c>
    </row>
    <row r="35" spans="1:80" x14ac:dyDescent="0.25">
      <c r="A35" s="2">
        <v>1997</v>
      </c>
      <c r="B35" s="2">
        <v>0.70599999999999996</v>
      </c>
      <c r="C35" s="41">
        <v>-999.9</v>
      </c>
      <c r="D35" s="2">
        <v>1.0512999999999999</v>
      </c>
      <c r="E35" s="2">
        <v>0.58069999999999999</v>
      </c>
      <c r="F35" s="2">
        <v>0.82340000000000002</v>
      </c>
      <c r="G35" s="2">
        <v>1.3449</v>
      </c>
      <c r="H35" s="15">
        <v>1.0254764705882353</v>
      </c>
      <c r="I35" s="41">
        <v>-999.9</v>
      </c>
      <c r="J35" s="2">
        <v>0.64300000000000002</v>
      </c>
      <c r="K35" s="2">
        <v>1.1991000000000001</v>
      </c>
      <c r="L35" s="2">
        <v>0.72909999999999997</v>
      </c>
      <c r="M35" s="41">
        <v>-999.9</v>
      </c>
      <c r="N35" s="2">
        <v>0.19370000000000001</v>
      </c>
      <c r="O35" s="2">
        <v>0.3785</v>
      </c>
      <c r="P35" s="2">
        <v>8.5599999999999996E-2</v>
      </c>
      <c r="Q35" s="2">
        <v>0.59470000000000001</v>
      </c>
      <c r="R35" s="2">
        <v>0.82889999999999997</v>
      </c>
      <c r="S35" s="2">
        <v>0.3266</v>
      </c>
      <c r="T35" s="2">
        <v>0.27550000000000002</v>
      </c>
      <c r="U35" s="2">
        <v>0.18609999999999999</v>
      </c>
      <c r="V35" s="2">
        <v>0.3982</v>
      </c>
      <c r="W35" s="2">
        <v>0.68610000000000004</v>
      </c>
      <c r="X35" s="2">
        <v>0.19670000000000001</v>
      </c>
      <c r="Y35" s="41">
        <v>-999.9</v>
      </c>
      <c r="Z35" s="2">
        <v>0.43319999999999997</v>
      </c>
      <c r="AA35" s="2">
        <v>0.97950000000000004</v>
      </c>
      <c r="AB35" s="2">
        <v>2.0558999999999998</v>
      </c>
      <c r="AC35" s="2">
        <v>1.2455000000000001</v>
      </c>
      <c r="AD35" s="2">
        <v>0.88360000000000005</v>
      </c>
      <c r="AE35" s="2">
        <v>0.44400000000000001</v>
      </c>
      <c r="AF35" s="2">
        <v>0.26079999999999998</v>
      </c>
      <c r="AG35" s="2">
        <v>9.2999999999999999E-2</v>
      </c>
      <c r="AH35" s="2">
        <v>1.0936542857142859</v>
      </c>
      <c r="AI35" s="2">
        <v>0.96457169287696587</v>
      </c>
      <c r="AJ35" s="2">
        <v>0.90669999999999995</v>
      </c>
      <c r="AK35" s="2">
        <v>0.1002</v>
      </c>
      <c r="AL35" s="2">
        <v>0.67390000000000005</v>
      </c>
      <c r="AM35" s="2">
        <v>0.73240000000000005</v>
      </c>
      <c r="AN35" s="2">
        <v>1.0940000000000001</v>
      </c>
      <c r="AQ35" s="66" t="s">
        <v>23</v>
      </c>
      <c r="AR35" s="66" t="s">
        <v>146</v>
      </c>
      <c r="AS35" s="66" t="s">
        <v>141</v>
      </c>
      <c r="AT35" s="66">
        <v>1998</v>
      </c>
      <c r="AU35" s="66">
        <v>0.313</v>
      </c>
      <c r="AV35" s="66">
        <v>0.63400000000000001</v>
      </c>
      <c r="AW35" s="66">
        <v>1.0309999999999999</v>
      </c>
      <c r="AX35" s="66">
        <v>0.441</v>
      </c>
      <c r="AY35" s="66">
        <v>0.755</v>
      </c>
      <c r="AZ35" s="66">
        <v>0.35599999999999998</v>
      </c>
      <c r="BA35" s="66">
        <v>0.38400000000000001</v>
      </c>
      <c r="BB35" s="66">
        <v>0.52300000000000002</v>
      </c>
      <c r="BC35" s="66">
        <v>0.34</v>
      </c>
      <c r="BD35" s="66">
        <v>0.184</v>
      </c>
      <c r="BE35" s="66">
        <v>0.24099999999999999</v>
      </c>
      <c r="BF35" s="66">
        <v>0.28899999999999998</v>
      </c>
      <c r="BG35" s="66"/>
      <c r="BH35" s="66" t="s">
        <v>23</v>
      </c>
      <c r="BI35" s="66" t="s">
        <v>142</v>
      </c>
      <c r="BJ35" s="66" t="s">
        <v>141</v>
      </c>
      <c r="BK35" s="66">
        <v>1998</v>
      </c>
      <c r="BL35" s="66">
        <v>55.9</v>
      </c>
      <c r="BM35" s="66">
        <v>11.3</v>
      </c>
      <c r="BN35" s="66">
        <v>29.1</v>
      </c>
      <c r="BO35" s="66">
        <v>102.3</v>
      </c>
      <c r="BP35" s="66">
        <v>33.299999999999997</v>
      </c>
      <c r="BQ35" s="66">
        <v>16</v>
      </c>
      <c r="BR35" s="66">
        <v>24</v>
      </c>
      <c r="BS35" s="66">
        <v>11.5</v>
      </c>
      <c r="BT35" s="66">
        <v>61.2</v>
      </c>
      <c r="BU35" s="66">
        <v>117</v>
      </c>
      <c r="BV35" s="66">
        <v>41.9</v>
      </c>
      <c r="BW35" s="66">
        <v>37.4</v>
      </c>
      <c r="BX35" s="66"/>
      <c r="BY35" s="63">
        <f t="shared" si="0"/>
        <v>0.60873041894353375</v>
      </c>
      <c r="BZ35" s="63">
        <f t="shared" si="1"/>
        <v>0.40633980582524271</v>
      </c>
      <c r="CA35" s="63">
        <f t="shared" si="2"/>
        <v>0.23822762380736026</v>
      </c>
      <c r="CB35" s="63">
        <f t="shared" si="3"/>
        <v>0.3390965583173996</v>
      </c>
    </row>
    <row r="36" spans="1:80" x14ac:dyDescent="0.25">
      <c r="A36" s="2">
        <v>1998</v>
      </c>
      <c r="B36" s="2">
        <v>0.63300000000000001</v>
      </c>
      <c r="C36" s="2">
        <v>0.81879999999999997</v>
      </c>
      <c r="D36" s="2">
        <v>0.74060000000000004</v>
      </c>
      <c r="E36" s="2">
        <v>0.90110000000000001</v>
      </c>
      <c r="F36" s="2">
        <v>0.91739999999999999</v>
      </c>
      <c r="G36" s="2">
        <v>0.41510000000000002</v>
      </c>
      <c r="H36" s="15">
        <v>0.60873041894353375</v>
      </c>
      <c r="I36" s="2">
        <v>1.0545</v>
      </c>
      <c r="J36" s="2">
        <v>0.85270000000000001</v>
      </c>
      <c r="K36" s="2">
        <v>0.87760000000000005</v>
      </c>
      <c r="L36" s="2">
        <v>0.54320000000000002</v>
      </c>
      <c r="M36" s="2">
        <v>0.2848</v>
      </c>
      <c r="N36" s="2">
        <v>0.16450000000000001</v>
      </c>
      <c r="O36" s="2">
        <v>0.49940000000000001</v>
      </c>
      <c r="P36" s="2">
        <v>0.1113</v>
      </c>
      <c r="Q36" s="2">
        <v>0.4395</v>
      </c>
      <c r="R36" s="2">
        <v>0.60899999999999999</v>
      </c>
      <c r="S36" s="2">
        <v>0.37030000000000002</v>
      </c>
      <c r="T36" s="2">
        <v>0.30740000000000001</v>
      </c>
      <c r="U36" s="2">
        <v>0.21190000000000001</v>
      </c>
      <c r="V36" s="2">
        <v>0.36899999999999999</v>
      </c>
      <c r="W36" s="2">
        <v>0.66520000000000001</v>
      </c>
      <c r="X36" s="2">
        <v>0.11020000000000001</v>
      </c>
      <c r="Y36" s="2">
        <v>0.79679999999999995</v>
      </c>
      <c r="Z36" s="2">
        <v>0.71489999999999998</v>
      </c>
      <c r="AA36" s="41">
        <v>-999.9</v>
      </c>
      <c r="AB36" s="41">
        <v>-999.9</v>
      </c>
      <c r="AC36" s="2">
        <v>0.85019999999999996</v>
      </c>
      <c r="AD36" s="2">
        <v>0.71919999999999995</v>
      </c>
      <c r="AE36" s="2">
        <v>0.51400000000000001</v>
      </c>
      <c r="AF36" s="2">
        <v>0.6099</v>
      </c>
      <c r="AG36" s="2">
        <v>0.14430000000000001</v>
      </c>
      <c r="AH36" s="2">
        <v>0.83991772534785236</v>
      </c>
      <c r="AI36" s="2">
        <v>1.2654930362116992</v>
      </c>
      <c r="AJ36" s="2">
        <v>0.60919999999999996</v>
      </c>
      <c r="AK36" s="2">
        <v>0.43059999999999998</v>
      </c>
      <c r="AL36" s="2">
        <v>0.4249</v>
      </c>
      <c r="AM36" s="2">
        <v>0.5746</v>
      </c>
      <c r="AN36" s="2">
        <v>0.64329999999999998</v>
      </c>
      <c r="AQ36" s="66" t="s">
        <v>23</v>
      </c>
      <c r="AR36" s="66" t="s">
        <v>146</v>
      </c>
      <c r="AS36" s="66" t="s">
        <v>141</v>
      </c>
      <c r="AT36" s="66">
        <v>1999</v>
      </c>
      <c r="AU36" s="66">
        <v>0.25800000000000001</v>
      </c>
      <c r="AV36" s="66">
        <v>0.375</v>
      </c>
      <c r="AW36" s="66">
        <v>0.61099999999999999</v>
      </c>
      <c r="AX36" s="66">
        <v>0.47699999999999998</v>
      </c>
      <c r="AY36" s="66">
        <v>1.208</v>
      </c>
      <c r="AZ36" s="66">
        <v>0.755</v>
      </c>
      <c r="BA36" s="66">
        <v>0.17100000000000001</v>
      </c>
      <c r="BB36" s="66">
        <v>0.59599999999999997</v>
      </c>
      <c r="BC36" s="66">
        <v>0.19</v>
      </c>
      <c r="BD36" s="66">
        <v>0.13400000000000001</v>
      </c>
      <c r="BE36" s="66">
        <v>0.317</v>
      </c>
      <c r="BF36" s="66">
        <v>0.106</v>
      </c>
      <c r="BG36" s="66"/>
      <c r="BH36" s="66" t="s">
        <v>23</v>
      </c>
      <c r="BI36" s="66" t="s">
        <v>142</v>
      </c>
      <c r="BJ36" s="66" t="s">
        <v>141</v>
      </c>
      <c r="BK36" s="66">
        <v>1999</v>
      </c>
      <c r="BL36" s="66">
        <v>57.8</v>
      </c>
      <c r="BM36" s="66">
        <v>55.3</v>
      </c>
      <c r="BN36" s="66">
        <v>62.6</v>
      </c>
      <c r="BO36" s="66">
        <v>50.5</v>
      </c>
      <c r="BP36" s="66">
        <v>11.6</v>
      </c>
      <c r="BQ36" s="66">
        <v>49.6</v>
      </c>
      <c r="BR36" s="66">
        <v>24.7</v>
      </c>
      <c r="BS36" s="66">
        <v>14.4</v>
      </c>
      <c r="BT36" s="66">
        <v>37.9</v>
      </c>
      <c r="BU36" s="66">
        <v>55.2</v>
      </c>
      <c r="BV36" s="66">
        <v>46.1</v>
      </c>
      <c r="BW36" s="66">
        <v>156.30000000000001</v>
      </c>
      <c r="BX36" s="66"/>
      <c r="BY36" s="63">
        <f t="shared" si="0"/>
        <v>0.61226864474739384</v>
      </c>
      <c r="BZ36" s="63">
        <f t="shared" si="1"/>
        <v>0.56656257046223224</v>
      </c>
      <c r="CA36" s="63">
        <f t="shared" si="2"/>
        <v>0.20985272988505749</v>
      </c>
      <c r="CB36" s="63">
        <f t="shared" si="3"/>
        <v>0.19382962138084631</v>
      </c>
    </row>
    <row r="37" spans="1:80" x14ac:dyDescent="0.25">
      <c r="A37" s="2">
        <v>1999</v>
      </c>
      <c r="B37" s="2">
        <v>0.57879999999999998</v>
      </c>
      <c r="C37" s="2">
        <v>0.71109999999999995</v>
      </c>
      <c r="D37" s="2">
        <v>0.82379999999999998</v>
      </c>
      <c r="E37" s="2">
        <v>0.68300000000000005</v>
      </c>
      <c r="F37" s="2">
        <v>0.68700000000000006</v>
      </c>
      <c r="G37" s="2">
        <v>0.55289999999999995</v>
      </c>
      <c r="H37" s="15">
        <v>0.61226864474739384</v>
      </c>
      <c r="I37" s="41">
        <v>-999.9</v>
      </c>
      <c r="J37" s="2">
        <v>0.8609</v>
      </c>
      <c r="K37" s="2">
        <v>0.78739999999999999</v>
      </c>
      <c r="L37" s="2">
        <v>0.62239999999999995</v>
      </c>
      <c r="M37" s="2">
        <v>0.51500000000000001</v>
      </c>
      <c r="N37" s="2">
        <v>0.34489999999999998</v>
      </c>
      <c r="O37" s="2">
        <v>0.6704</v>
      </c>
      <c r="P37" s="2">
        <v>0.2135</v>
      </c>
      <c r="Q37" s="2">
        <v>0.48630000000000001</v>
      </c>
      <c r="R37" s="2">
        <v>0.77600000000000002</v>
      </c>
      <c r="S37" s="2">
        <v>0.60829999999999995</v>
      </c>
      <c r="T37" s="2">
        <v>0.314</v>
      </c>
      <c r="U37" s="2">
        <v>0.22159999999999999</v>
      </c>
      <c r="V37" s="2">
        <v>0.36020000000000002</v>
      </c>
      <c r="W37" s="2">
        <v>0.53380000000000005</v>
      </c>
      <c r="X37" s="2">
        <v>9.5200000000000007E-2</v>
      </c>
      <c r="Y37" s="2">
        <v>0.66449999999999998</v>
      </c>
      <c r="Z37" s="2">
        <v>0.52249999999999996</v>
      </c>
      <c r="AA37" s="2">
        <v>0.55600000000000005</v>
      </c>
      <c r="AB37" s="41">
        <v>-999.9</v>
      </c>
      <c r="AC37" s="2">
        <v>1.4330000000000001</v>
      </c>
      <c r="AD37" s="2">
        <v>0.86850000000000005</v>
      </c>
      <c r="AE37" s="2">
        <v>0.70599999999999996</v>
      </c>
      <c r="AF37" s="2">
        <v>0.44440000000000002</v>
      </c>
      <c r="AG37" s="2">
        <v>0.1192</v>
      </c>
      <c r="AH37" s="2">
        <v>0.86560930232558142</v>
      </c>
      <c r="AI37" s="2">
        <v>1.0343852116875374</v>
      </c>
      <c r="AJ37" s="2">
        <v>0.71919999999999995</v>
      </c>
      <c r="AK37" s="2">
        <v>0.74590000000000001</v>
      </c>
      <c r="AL37" s="2">
        <v>0.2495</v>
      </c>
      <c r="AM37" s="2">
        <v>0.94230000000000003</v>
      </c>
      <c r="AN37" s="2">
        <v>0.96430000000000005</v>
      </c>
      <c r="AQ37" s="66" t="s">
        <v>23</v>
      </c>
      <c r="AR37" s="66" t="s">
        <v>146</v>
      </c>
      <c r="AS37" s="66" t="s">
        <v>141</v>
      </c>
      <c r="AT37" s="66">
        <v>2000</v>
      </c>
      <c r="AU37" s="66">
        <v>0.50700000000000001</v>
      </c>
      <c r="AV37" s="66">
        <v>0.22900000000000001</v>
      </c>
      <c r="AW37" s="66">
        <v>0.52200000000000002</v>
      </c>
      <c r="AX37" s="66">
        <v>0.754</v>
      </c>
      <c r="AY37" s="66">
        <v>0.42399999999999999</v>
      </c>
      <c r="AZ37" s="66">
        <v>0.753</v>
      </c>
      <c r="BA37" s="66">
        <v>0.26400000000000001</v>
      </c>
      <c r="BB37" s="66">
        <v>0.60399999999999998</v>
      </c>
      <c r="BC37" s="66">
        <v>0.31</v>
      </c>
      <c r="BD37" s="66">
        <v>0.222</v>
      </c>
      <c r="BE37" s="66">
        <v>0.182</v>
      </c>
      <c r="BF37" s="66">
        <v>0.35199999999999998</v>
      </c>
      <c r="BG37" s="66"/>
      <c r="BH37" s="66" t="s">
        <v>23</v>
      </c>
      <c r="BI37" s="66" t="s">
        <v>142</v>
      </c>
      <c r="BJ37" s="66" t="s">
        <v>141</v>
      </c>
      <c r="BK37" s="66">
        <v>2000</v>
      </c>
      <c r="BL37" s="66">
        <v>31.5</v>
      </c>
      <c r="BM37" s="66">
        <v>76.900000000000006</v>
      </c>
      <c r="BN37" s="66">
        <v>59.3</v>
      </c>
      <c r="BO37" s="66">
        <v>28</v>
      </c>
      <c r="BP37" s="66">
        <v>31.7</v>
      </c>
      <c r="BQ37" s="66">
        <v>17.100000000000001</v>
      </c>
      <c r="BR37" s="66">
        <v>67.3</v>
      </c>
      <c r="BS37" s="66">
        <v>6.5</v>
      </c>
      <c r="BT37" s="66">
        <v>94.7</v>
      </c>
      <c r="BU37" s="66">
        <v>61.7</v>
      </c>
      <c r="BV37" s="66">
        <v>81.099999999999994</v>
      </c>
      <c r="BW37" s="66">
        <v>26</v>
      </c>
      <c r="BX37" s="66"/>
      <c r="BY37" s="63">
        <f t="shared" si="0"/>
        <v>0.55048235294117653</v>
      </c>
      <c r="BZ37" s="63">
        <f t="shared" si="1"/>
        <v>0.38030253025302524</v>
      </c>
      <c r="CA37" s="63">
        <f t="shared" si="2"/>
        <v>0.2434298947368421</v>
      </c>
      <c r="CB37" s="63">
        <f t="shared" si="3"/>
        <v>0.3179508928571429</v>
      </c>
    </row>
    <row r="38" spans="1:80" x14ac:dyDescent="0.25">
      <c r="A38" s="2">
        <v>2000</v>
      </c>
      <c r="B38" s="2">
        <v>0.51229999999999998</v>
      </c>
      <c r="C38" s="2">
        <v>0.84919999999999995</v>
      </c>
      <c r="D38" s="2">
        <v>0.45040000000000002</v>
      </c>
      <c r="E38" s="2">
        <v>0.99280000000000002</v>
      </c>
      <c r="F38" s="2">
        <v>0.92820000000000003</v>
      </c>
      <c r="G38" s="41">
        <v>-999.9</v>
      </c>
      <c r="H38" s="12">
        <v>0.55048235294117653</v>
      </c>
      <c r="I38" s="41">
        <v>-999.9</v>
      </c>
      <c r="J38" s="41">
        <v>-999.9</v>
      </c>
      <c r="K38" s="41">
        <v>-999.9</v>
      </c>
      <c r="L38" s="2">
        <v>0.56989999999999996</v>
      </c>
      <c r="M38" s="41">
        <v>-999.9</v>
      </c>
      <c r="N38" s="2">
        <v>0.3155</v>
      </c>
      <c r="O38" s="2">
        <v>0.62319999999999998</v>
      </c>
      <c r="P38" s="2">
        <v>0.16320000000000001</v>
      </c>
      <c r="Q38" s="41">
        <v>-999.9</v>
      </c>
      <c r="R38" s="41">
        <v>-999.9</v>
      </c>
      <c r="S38" s="2">
        <v>0.3679</v>
      </c>
      <c r="T38" s="2">
        <v>0.48659999999999998</v>
      </c>
      <c r="U38" s="41">
        <v>-999.9</v>
      </c>
      <c r="V38" s="41">
        <v>-999.9</v>
      </c>
      <c r="W38" s="2">
        <v>0.78400000000000003</v>
      </c>
      <c r="X38" s="41">
        <v>-999.9</v>
      </c>
      <c r="Y38" s="2">
        <v>0.65980000000000005</v>
      </c>
      <c r="Z38" s="2">
        <v>0.60429999999999995</v>
      </c>
      <c r="AA38" s="2">
        <v>0.80479999999999996</v>
      </c>
      <c r="AB38" s="41">
        <v>-999.9</v>
      </c>
      <c r="AC38" s="2">
        <v>1.0638000000000001</v>
      </c>
      <c r="AD38" s="2">
        <v>0.85680000000000001</v>
      </c>
      <c r="AE38" s="2">
        <v>0.46139999999999998</v>
      </c>
      <c r="AF38" s="2">
        <v>0.62029999999999996</v>
      </c>
      <c r="AG38" s="2">
        <v>9.3600000000000003E-2</v>
      </c>
      <c r="AH38" s="2">
        <v>0.69567053701015968</v>
      </c>
      <c r="AI38" s="2">
        <v>0.45409513192121886</v>
      </c>
      <c r="AJ38" s="2">
        <v>0.98</v>
      </c>
      <c r="AK38" s="2">
        <v>0.32819999999999999</v>
      </c>
      <c r="AL38" s="2">
        <v>0.29320000000000002</v>
      </c>
      <c r="AM38" s="2">
        <v>0.5706</v>
      </c>
      <c r="AN38" s="2">
        <v>0.87560000000000004</v>
      </c>
      <c r="AQ38" s="66" t="s">
        <v>23</v>
      </c>
      <c r="AR38" s="66" t="s">
        <v>146</v>
      </c>
      <c r="AS38" s="66" t="s">
        <v>141</v>
      </c>
      <c r="AT38" s="66">
        <v>2001</v>
      </c>
      <c r="AU38" s="66">
        <v>0.13600000000000001</v>
      </c>
      <c r="AV38" s="66">
        <v>0.34899999999999998</v>
      </c>
      <c r="AW38" s="66">
        <v>0.30399999999999999</v>
      </c>
      <c r="AX38" s="66">
        <v>0.45800000000000002</v>
      </c>
      <c r="AY38" s="66">
        <v>0.32</v>
      </c>
      <c r="AZ38" s="66">
        <v>0.75800000000000001</v>
      </c>
      <c r="BA38" s="66">
        <v>0.151</v>
      </c>
      <c r="BB38" s="66">
        <v>0.42599999999999999</v>
      </c>
      <c r="BC38" s="66">
        <v>0.27100000000000002</v>
      </c>
      <c r="BD38" s="66">
        <v>0.24299999999999999</v>
      </c>
      <c r="BE38" s="66">
        <v>0.23599999999999999</v>
      </c>
      <c r="BF38" s="66">
        <v>0.39300000000000002</v>
      </c>
      <c r="BG38" s="66"/>
      <c r="BH38" s="66" t="s">
        <v>23</v>
      </c>
      <c r="BI38" s="66" t="s">
        <v>142</v>
      </c>
      <c r="BJ38" s="66" t="s">
        <v>141</v>
      </c>
      <c r="BK38" s="66">
        <v>2001</v>
      </c>
      <c r="BL38" s="66">
        <v>72.400000000000006</v>
      </c>
      <c r="BM38" s="66">
        <v>41.35</v>
      </c>
      <c r="BN38" s="66">
        <v>69.3</v>
      </c>
      <c r="BO38" s="66">
        <v>68.3</v>
      </c>
      <c r="BP38" s="66">
        <v>6.4</v>
      </c>
      <c r="BQ38" s="66">
        <v>74.05</v>
      </c>
      <c r="BR38" s="66">
        <v>34.299999999999997</v>
      </c>
      <c r="BS38" s="66">
        <v>18.350000000000001</v>
      </c>
      <c r="BT38" s="66">
        <v>83.15</v>
      </c>
      <c r="BU38" s="66">
        <v>27.15</v>
      </c>
      <c r="BV38" s="66">
        <v>71.75</v>
      </c>
      <c r="BW38" s="66">
        <v>18.3</v>
      </c>
      <c r="BX38" s="66"/>
      <c r="BY38" s="63">
        <f t="shared" si="0"/>
        <v>0.37775416666666672</v>
      </c>
      <c r="BZ38" s="63">
        <f t="shared" si="1"/>
        <v>0.54559037095501184</v>
      </c>
      <c r="CA38" s="63">
        <f t="shared" si="2"/>
        <v>0.25302993683054104</v>
      </c>
      <c r="CB38" s="63">
        <f t="shared" si="3"/>
        <v>0.2383146535403256</v>
      </c>
    </row>
    <row r="39" spans="1:80" x14ac:dyDescent="0.25">
      <c r="A39" s="2">
        <v>2001</v>
      </c>
      <c r="B39" s="2">
        <v>0.38719999999999999</v>
      </c>
      <c r="C39" s="41">
        <v>-999.9</v>
      </c>
      <c r="D39" s="2">
        <v>1.3663000000000001</v>
      </c>
      <c r="E39" s="2">
        <v>0.8175</v>
      </c>
      <c r="F39" s="41">
        <v>-999.9</v>
      </c>
      <c r="G39" s="2">
        <v>0.2823</v>
      </c>
      <c r="H39" s="12">
        <v>0.37775416666666672</v>
      </c>
      <c r="I39" s="2">
        <v>0.42359999999999998</v>
      </c>
      <c r="J39" s="41">
        <v>-999.9</v>
      </c>
      <c r="K39" s="2">
        <v>0.69340000000000002</v>
      </c>
      <c r="L39" s="2">
        <v>0.96130000000000004</v>
      </c>
      <c r="M39" s="2">
        <v>0.39979999999999999</v>
      </c>
      <c r="N39" s="2">
        <v>0.32700000000000001</v>
      </c>
      <c r="O39" s="2">
        <v>0.3805</v>
      </c>
      <c r="P39" s="2">
        <v>8.8900000000000007E-2</v>
      </c>
      <c r="Q39" s="2">
        <v>0.3574</v>
      </c>
      <c r="R39" s="2">
        <v>0.62539999999999996</v>
      </c>
      <c r="S39" s="2">
        <v>0.32900000000000001</v>
      </c>
      <c r="T39" s="41">
        <v>-999.9</v>
      </c>
      <c r="U39" s="2">
        <v>0.26910000000000001</v>
      </c>
      <c r="V39" s="2">
        <v>0.37530000000000002</v>
      </c>
      <c r="W39" s="2">
        <v>0.8347</v>
      </c>
      <c r="X39" s="2">
        <v>6.54E-2</v>
      </c>
      <c r="Y39" s="2">
        <v>0.56100000000000005</v>
      </c>
      <c r="Z39" s="2">
        <v>0.39689999999999998</v>
      </c>
      <c r="AA39" s="41">
        <v>-999.9</v>
      </c>
      <c r="AB39" s="2">
        <v>0.1196</v>
      </c>
      <c r="AC39" s="2">
        <v>0.99709999999999999</v>
      </c>
      <c r="AD39" s="2">
        <v>0.70709999999999995</v>
      </c>
      <c r="AE39" s="2">
        <v>0.32869999999999999</v>
      </c>
      <c r="AF39" s="2">
        <v>0.73340000000000005</v>
      </c>
      <c r="AG39" s="2">
        <v>0.1147</v>
      </c>
      <c r="AH39" s="2">
        <v>0.7856049723756906</v>
      </c>
      <c r="AI39" s="2">
        <v>0.49195858708891593</v>
      </c>
      <c r="AJ39" s="2">
        <v>0.57020000000000004</v>
      </c>
      <c r="AK39" s="2">
        <v>0.1797</v>
      </c>
      <c r="AL39" s="2">
        <v>0.3735</v>
      </c>
      <c r="AM39" s="2">
        <v>0.78769999999999996</v>
      </c>
      <c r="AN39" s="2">
        <v>0.6996</v>
      </c>
      <c r="AQ39" s="66" t="s">
        <v>23</v>
      </c>
      <c r="AR39" s="66" t="s">
        <v>146</v>
      </c>
      <c r="AS39" s="66" t="s">
        <v>141</v>
      </c>
      <c r="AT39" s="66">
        <v>2002</v>
      </c>
      <c r="AU39" s="66">
        <v>0.28999999999999998</v>
      </c>
      <c r="AV39" s="66">
        <v>0.25</v>
      </c>
      <c r="AW39" s="66">
        <v>0.309</v>
      </c>
      <c r="AX39" s="66">
        <v>1.37</v>
      </c>
      <c r="AY39" s="66">
        <v>0.47899999999999998</v>
      </c>
      <c r="AZ39" s="66">
        <v>0.63200000000000001</v>
      </c>
      <c r="BA39" s="66">
        <v>0.68899999999999995</v>
      </c>
      <c r="BB39" s="66">
        <v>0.73799999999999999</v>
      </c>
      <c r="BC39" s="66">
        <v>0.44</v>
      </c>
      <c r="BD39" s="66">
        <v>0.29499999999999998</v>
      </c>
      <c r="BE39" s="66">
        <v>0.11</v>
      </c>
      <c r="BF39" s="66">
        <v>0.14499999999999999</v>
      </c>
      <c r="BG39" s="66"/>
      <c r="BH39" s="66" t="s">
        <v>23</v>
      </c>
      <c r="BI39" s="66" t="s">
        <v>142</v>
      </c>
      <c r="BJ39" s="66" t="s">
        <v>141</v>
      </c>
      <c r="BK39" s="66">
        <v>2002</v>
      </c>
      <c r="BL39" s="66">
        <v>34.94</v>
      </c>
      <c r="BM39" s="66">
        <v>141.1</v>
      </c>
      <c r="BN39" s="66">
        <v>62.14</v>
      </c>
      <c r="BO39" s="66">
        <v>33.700000000000003</v>
      </c>
      <c r="BP39" s="66">
        <v>62.79</v>
      </c>
      <c r="BQ39" s="66">
        <v>33.590000000000003</v>
      </c>
      <c r="BR39" s="66">
        <v>81.63</v>
      </c>
      <c r="BS39" s="66">
        <v>84.61</v>
      </c>
      <c r="BT39" s="66">
        <v>43.16</v>
      </c>
      <c r="BU39" s="66">
        <v>96.61</v>
      </c>
      <c r="BV39" s="66">
        <v>94.18</v>
      </c>
      <c r="BW39" s="66">
        <v>54.41</v>
      </c>
      <c r="BX39" s="66"/>
      <c r="BY39" s="63">
        <f t="shared" si="0"/>
        <v>0.60169368971821224</v>
      </c>
      <c r="BZ39" s="63">
        <f t="shared" si="1"/>
        <v>0.70016579092228404</v>
      </c>
      <c r="CA39" s="63">
        <f t="shared" si="2"/>
        <v>0.24727569993588372</v>
      </c>
      <c r="CB39" s="63">
        <f t="shared" si="3"/>
        <v>0.23127381210674763</v>
      </c>
    </row>
    <row r="40" spans="1:80" x14ac:dyDescent="0.25">
      <c r="A40" s="2">
        <v>2002</v>
      </c>
      <c r="B40" s="2">
        <v>0.44950000000000001</v>
      </c>
      <c r="C40" s="41">
        <v>-999.9</v>
      </c>
      <c r="D40" s="2">
        <v>0.59909999999999997</v>
      </c>
      <c r="E40" s="2">
        <v>0.82269999999999999</v>
      </c>
      <c r="F40" s="41">
        <v>-999.9</v>
      </c>
      <c r="G40" s="2">
        <v>0.46089999999999998</v>
      </c>
      <c r="H40" s="12">
        <v>0.60169368971821224</v>
      </c>
      <c r="I40" s="2">
        <v>0.50629999999999997</v>
      </c>
      <c r="J40" s="2">
        <v>0.91200000000000003</v>
      </c>
      <c r="K40" s="2">
        <v>0.64219999999999999</v>
      </c>
      <c r="L40" s="2">
        <v>0.66349999999999998</v>
      </c>
      <c r="M40" s="2">
        <v>0.28899999999999998</v>
      </c>
      <c r="N40" s="2">
        <v>0.60940000000000005</v>
      </c>
      <c r="O40" s="2">
        <v>0.49299999999999999</v>
      </c>
      <c r="P40" s="2">
        <v>0.2029</v>
      </c>
      <c r="Q40" s="2">
        <v>0.51229999999999998</v>
      </c>
      <c r="R40" s="2">
        <v>0.63490000000000002</v>
      </c>
      <c r="S40" s="2">
        <v>0.50049999999999994</v>
      </c>
      <c r="T40" s="2">
        <v>0.60399999999999998</v>
      </c>
      <c r="U40" s="2">
        <v>0.27610000000000001</v>
      </c>
      <c r="V40" s="2">
        <v>0.46939999999999998</v>
      </c>
      <c r="W40" s="2">
        <v>0.68979999999999997</v>
      </c>
      <c r="X40" s="2">
        <v>0.13569999999999999</v>
      </c>
      <c r="Y40" s="2">
        <v>1.2287999999999999</v>
      </c>
      <c r="Z40" s="2">
        <v>0.67069999999999996</v>
      </c>
      <c r="AA40" s="2">
        <v>1.2972999999999999</v>
      </c>
      <c r="AB40" s="2">
        <v>0.13619999999999999</v>
      </c>
      <c r="AC40" s="2">
        <v>0.70740000000000003</v>
      </c>
      <c r="AD40" s="2">
        <v>0.76270000000000004</v>
      </c>
      <c r="AE40" s="2">
        <v>1.0331999999999999</v>
      </c>
      <c r="AF40" s="2">
        <v>0.59809999999999997</v>
      </c>
      <c r="AG40" s="2">
        <v>0.12429999999999999</v>
      </c>
      <c r="AH40" s="2">
        <v>0.84567793594306051</v>
      </c>
      <c r="AI40" s="2">
        <v>0.45486757493188018</v>
      </c>
      <c r="AJ40" s="2">
        <v>0.91810000000000003</v>
      </c>
      <c r="AK40" s="2">
        <v>0.38790000000000002</v>
      </c>
      <c r="AL40" s="2">
        <v>0.13719999999999999</v>
      </c>
      <c r="AM40" s="2">
        <v>0.79625663716814166</v>
      </c>
      <c r="AN40" s="2">
        <v>1.1966000000000001</v>
      </c>
      <c r="AQ40" s="66" t="s">
        <v>23</v>
      </c>
      <c r="AR40" s="66" t="s">
        <v>146</v>
      </c>
      <c r="AS40" s="66" t="s">
        <v>141</v>
      </c>
      <c r="AT40" s="66">
        <v>2003</v>
      </c>
      <c r="AU40" s="66">
        <v>0.158</v>
      </c>
      <c r="AV40" s="66">
        <v>0.25900000000000001</v>
      </c>
      <c r="AW40" s="66">
        <v>1.3660000000000001</v>
      </c>
      <c r="AX40" s="66">
        <v>1.2010000000000001</v>
      </c>
      <c r="AY40" s="66">
        <v>0.70799999999999996</v>
      </c>
      <c r="AZ40" s="66">
        <v>0.625</v>
      </c>
      <c r="BA40" s="66">
        <v>0.56200000000000006</v>
      </c>
      <c r="BB40" s="66">
        <v>0.42299999999999999</v>
      </c>
      <c r="BC40" s="66">
        <v>0.38100000000000001</v>
      </c>
      <c r="BD40" s="66">
        <v>0.34599999999999997</v>
      </c>
      <c r="BE40" s="66">
        <v>0.21299999999999999</v>
      </c>
      <c r="BF40" s="66">
        <v>0.23</v>
      </c>
      <c r="BG40" s="66"/>
      <c r="BH40" s="66" t="s">
        <v>23</v>
      </c>
      <c r="BI40" s="66" t="s">
        <v>142</v>
      </c>
      <c r="BJ40" s="66" t="s">
        <v>141</v>
      </c>
      <c r="BK40" s="66">
        <v>2003</v>
      </c>
      <c r="BL40" s="66">
        <v>92.8</v>
      </c>
      <c r="BM40" s="66">
        <v>18</v>
      </c>
      <c r="BN40" s="66">
        <v>38.700000000000003</v>
      </c>
      <c r="BO40" s="66">
        <v>34.299999999999997</v>
      </c>
      <c r="BP40" s="66">
        <v>82</v>
      </c>
      <c r="BQ40" s="66">
        <v>46.6</v>
      </c>
      <c r="BR40" s="66">
        <v>63.8</v>
      </c>
      <c r="BS40" s="66">
        <v>43.7</v>
      </c>
      <c r="BT40" s="66">
        <v>46.7</v>
      </c>
      <c r="BU40" s="66">
        <v>48.3</v>
      </c>
      <c r="BV40" s="66">
        <v>35.5</v>
      </c>
      <c r="BW40" s="66">
        <v>45.7</v>
      </c>
      <c r="BX40" s="66"/>
      <c r="BY40" s="63">
        <f t="shared" si="0"/>
        <v>0.98138387096774204</v>
      </c>
      <c r="BZ40" s="63">
        <f t="shared" si="1"/>
        <v>0.54163335496430887</v>
      </c>
      <c r="CA40" s="63">
        <f t="shared" si="2"/>
        <v>0.32234482758620686</v>
      </c>
      <c r="CB40" s="63">
        <f t="shared" si="3"/>
        <v>0.19064153354632588</v>
      </c>
    </row>
    <row r="41" spans="1:80" x14ac:dyDescent="0.25">
      <c r="A41" s="2">
        <v>2003</v>
      </c>
      <c r="B41" s="2">
        <v>0.74139999999999995</v>
      </c>
      <c r="C41" s="2">
        <v>0.68089999999999995</v>
      </c>
      <c r="D41" s="2">
        <v>0.89059999999999995</v>
      </c>
      <c r="E41" s="2">
        <v>0.79479999999999995</v>
      </c>
      <c r="F41" s="2">
        <v>1.2567999999999999</v>
      </c>
      <c r="G41" s="2">
        <v>0.58989999999999998</v>
      </c>
      <c r="H41" s="12">
        <v>0.98138387096774204</v>
      </c>
      <c r="I41" s="2">
        <v>1.2055</v>
      </c>
      <c r="J41" s="2">
        <v>1.3753</v>
      </c>
      <c r="K41" s="2">
        <v>0.7752</v>
      </c>
      <c r="L41" s="2">
        <v>0.59650000000000003</v>
      </c>
      <c r="M41" s="2">
        <v>0.1469</v>
      </c>
      <c r="N41" s="2">
        <v>0.2611</v>
      </c>
      <c r="O41" s="2">
        <v>0.34949999999999998</v>
      </c>
      <c r="P41" s="2">
        <v>0.2089</v>
      </c>
      <c r="Q41" s="2">
        <v>0.69120000000000004</v>
      </c>
      <c r="R41" s="2">
        <v>0.9214</v>
      </c>
      <c r="S41" s="2">
        <v>0.43469999999999998</v>
      </c>
      <c r="T41" s="2">
        <v>1.1245000000000001</v>
      </c>
      <c r="U41" s="2">
        <v>0.2243</v>
      </c>
      <c r="V41" s="2">
        <v>0.35189999999999999</v>
      </c>
      <c r="W41" s="2">
        <v>0.79820000000000002</v>
      </c>
      <c r="X41" s="2">
        <v>0.1258</v>
      </c>
      <c r="Y41" s="2">
        <v>1.4153</v>
      </c>
      <c r="Z41" s="2">
        <v>0.67659999999999998</v>
      </c>
      <c r="AA41" s="41">
        <v>-999.9</v>
      </c>
      <c r="AB41" s="2">
        <v>0.54610000000000003</v>
      </c>
      <c r="AC41" s="2">
        <v>1.6393</v>
      </c>
      <c r="AD41" s="2">
        <v>0.77800000000000002</v>
      </c>
      <c r="AE41" s="41">
        <v>-999.9</v>
      </c>
      <c r="AF41" s="2">
        <v>0.65580000000000005</v>
      </c>
      <c r="AG41" s="2">
        <v>0.31130000000000002</v>
      </c>
      <c r="AH41" s="2">
        <v>0.8168797385620914</v>
      </c>
      <c r="AI41" s="2">
        <v>0.3925342560553633</v>
      </c>
      <c r="AJ41" s="2">
        <v>2.8671000000000002</v>
      </c>
      <c r="AK41" s="2">
        <v>0.29970000000000002</v>
      </c>
      <c r="AL41" s="2">
        <v>0.35770000000000002</v>
      </c>
      <c r="AM41" s="2">
        <v>0.60040597758405989</v>
      </c>
      <c r="AN41" s="2">
        <v>0.93059999999999998</v>
      </c>
      <c r="AQ41" s="66" t="s">
        <v>23</v>
      </c>
      <c r="AR41" s="66" t="s">
        <v>146</v>
      </c>
      <c r="AS41" s="66" t="s">
        <v>141</v>
      </c>
      <c r="AT41" s="66">
        <v>2004</v>
      </c>
      <c r="AU41" s="66">
        <v>0.16800000000000001</v>
      </c>
      <c r="AV41" s="66">
        <v>0.48</v>
      </c>
      <c r="AW41" s="66">
        <v>-9999.99</v>
      </c>
      <c r="AX41" s="66">
        <v>-9999.99</v>
      </c>
      <c r="AY41" s="66">
        <v>-9999.99</v>
      </c>
      <c r="AZ41" s="66">
        <v>-9999.99</v>
      </c>
      <c r="BA41" s="66">
        <v>0.432</v>
      </c>
      <c r="BB41" s="66">
        <v>0.20300000000000001</v>
      </c>
      <c r="BC41" s="66">
        <v>0.248</v>
      </c>
      <c r="BD41" s="66">
        <v>0.12</v>
      </c>
      <c r="BE41" s="66">
        <v>0.27600000000000002</v>
      </c>
      <c r="BF41" s="66">
        <v>0.155</v>
      </c>
      <c r="BG41" s="66"/>
      <c r="BH41" s="66" t="s">
        <v>23</v>
      </c>
      <c r="BI41" s="66" t="s">
        <v>142</v>
      </c>
      <c r="BJ41" s="66" t="s">
        <v>141</v>
      </c>
      <c r="BK41" s="66">
        <v>2004</v>
      </c>
      <c r="BL41" s="66">
        <v>73.313999999999993</v>
      </c>
      <c r="BM41" s="66">
        <v>12.2</v>
      </c>
      <c r="BN41" s="66">
        <v>0</v>
      </c>
      <c r="BO41" s="66">
        <v>0</v>
      </c>
      <c r="BP41" s="66">
        <v>0</v>
      </c>
      <c r="BQ41" s="66">
        <v>0</v>
      </c>
      <c r="BR41" s="66">
        <v>59.014000000000003</v>
      </c>
      <c r="BS41" s="66">
        <v>158.286</v>
      </c>
      <c r="BT41" s="66">
        <v>23.856999999999999</v>
      </c>
      <c r="BU41" s="66">
        <v>61.570999999999998</v>
      </c>
      <c r="BV41" s="66">
        <v>25.314</v>
      </c>
      <c r="BW41" s="66">
        <v>38.113999999999997</v>
      </c>
      <c r="BX41" s="66"/>
      <c r="BY41" s="63"/>
      <c r="BZ41" s="63"/>
      <c r="CA41" s="63">
        <f t="shared" si="2"/>
        <v>0.1832341839591122</v>
      </c>
      <c r="CB41" s="63">
        <f t="shared" si="3"/>
        <v>0.19478129549940143</v>
      </c>
    </row>
    <row r="42" spans="1:80" x14ac:dyDescent="0.25">
      <c r="A42" s="2">
        <v>2004</v>
      </c>
      <c r="B42" s="2">
        <v>0.9143</v>
      </c>
      <c r="C42" s="2">
        <v>0.7621</v>
      </c>
      <c r="D42" s="2">
        <v>0.93799999999999994</v>
      </c>
      <c r="E42" s="2">
        <v>1.1339999999999999</v>
      </c>
      <c r="F42" s="41">
        <v>-999.9</v>
      </c>
      <c r="G42" s="2">
        <v>0.48849999999999999</v>
      </c>
      <c r="H42" s="41">
        <v>-999.9</v>
      </c>
      <c r="I42" s="2">
        <v>0.8579</v>
      </c>
      <c r="J42" s="2">
        <v>1.2777000000000001</v>
      </c>
      <c r="K42" s="2">
        <v>0.72809999999999997</v>
      </c>
      <c r="L42" s="2">
        <v>0.85780000000000001</v>
      </c>
      <c r="M42" s="2">
        <v>0.22220000000000001</v>
      </c>
      <c r="N42" s="2">
        <v>0.27160000000000001</v>
      </c>
      <c r="O42" s="2">
        <v>0.38290000000000002</v>
      </c>
      <c r="P42" s="2">
        <v>0.123</v>
      </c>
      <c r="Q42" s="2">
        <v>0.64610000000000001</v>
      </c>
      <c r="R42" s="2">
        <v>0.75490000000000002</v>
      </c>
      <c r="S42" s="2">
        <v>0.70389999999999997</v>
      </c>
      <c r="T42" s="2">
        <v>0.29809999999999998</v>
      </c>
      <c r="U42" s="2">
        <v>0.1174</v>
      </c>
      <c r="V42" s="2">
        <v>0.4874</v>
      </c>
      <c r="W42" s="2">
        <v>0.70850000000000002</v>
      </c>
      <c r="X42" s="2">
        <v>5.79E-2</v>
      </c>
      <c r="Y42" s="41">
        <v>-999.9</v>
      </c>
      <c r="Z42" s="2">
        <v>0.4738</v>
      </c>
      <c r="AA42" s="2">
        <v>0.46300000000000002</v>
      </c>
      <c r="AB42" s="2">
        <v>0.23250000000000001</v>
      </c>
      <c r="AC42" s="2">
        <v>0.88690000000000002</v>
      </c>
      <c r="AD42" s="2">
        <v>0.77749999999999997</v>
      </c>
      <c r="AE42" s="2">
        <v>0.66279999999999994</v>
      </c>
      <c r="AF42" s="2">
        <v>0.9304</v>
      </c>
      <c r="AG42" s="2">
        <v>0.1229</v>
      </c>
      <c r="AH42" s="2">
        <v>1.0465945945945945</v>
      </c>
      <c r="AI42" s="2">
        <v>0.43536879100281167</v>
      </c>
      <c r="AJ42" s="41">
        <v>-999.9</v>
      </c>
      <c r="AK42" s="2">
        <v>0.3291</v>
      </c>
      <c r="AL42" s="2">
        <v>0.46160000000000001</v>
      </c>
      <c r="AM42" s="2">
        <v>0.62802193645990934</v>
      </c>
      <c r="AN42" s="2">
        <v>0.85589999999999999</v>
      </c>
      <c r="AQ42" s="66" t="s">
        <v>23</v>
      </c>
      <c r="AR42" s="66" t="s">
        <v>146</v>
      </c>
      <c r="AS42" s="66" t="s">
        <v>141</v>
      </c>
      <c r="AT42" s="66">
        <v>2005</v>
      </c>
      <c r="AU42" s="66">
        <v>0.16900000000000001</v>
      </c>
      <c r="AV42" s="66">
        <v>0.43099999999999999</v>
      </c>
      <c r="AW42" s="66">
        <v>1.7909999999999999</v>
      </c>
      <c r="AX42" s="66">
        <v>1.3080000000000001</v>
      </c>
      <c r="AY42" s="66">
        <v>0.58799999999999997</v>
      </c>
      <c r="AZ42" s="66">
        <v>0.70699999999999996</v>
      </c>
      <c r="BA42" s="66">
        <v>0.65900000000000003</v>
      </c>
      <c r="BB42" s="66">
        <v>0.31</v>
      </c>
      <c r="BC42" s="66">
        <v>0.34399999999999997</v>
      </c>
      <c r="BD42" s="66">
        <v>0.14599999999999999</v>
      </c>
      <c r="BE42" s="66">
        <v>0.111</v>
      </c>
      <c r="BF42" s="66">
        <v>0.27300000000000002</v>
      </c>
      <c r="BG42" s="66"/>
      <c r="BH42" s="66" t="s">
        <v>23</v>
      </c>
      <c r="BI42" s="66" t="s">
        <v>142</v>
      </c>
      <c r="BJ42" s="66" t="s">
        <v>141</v>
      </c>
      <c r="BK42" s="66">
        <v>2005</v>
      </c>
      <c r="BL42" s="66">
        <v>48.042999999999999</v>
      </c>
      <c r="BM42" s="66">
        <v>42.9</v>
      </c>
      <c r="BN42" s="66">
        <v>25.928999999999998</v>
      </c>
      <c r="BO42" s="66">
        <v>53.8</v>
      </c>
      <c r="BP42" s="66">
        <v>81.713999999999999</v>
      </c>
      <c r="BQ42" s="66">
        <v>37.4</v>
      </c>
      <c r="BR42" s="66">
        <v>66.557000000000002</v>
      </c>
      <c r="BS42" s="66">
        <v>53.7</v>
      </c>
      <c r="BT42" s="66">
        <v>41.329000000000001</v>
      </c>
      <c r="BU42" s="66">
        <v>32.170999999999999</v>
      </c>
      <c r="BV42" s="66">
        <v>41.871000000000002</v>
      </c>
      <c r="BW42" s="66">
        <v>48.914000000000001</v>
      </c>
      <c r="BX42" s="66"/>
      <c r="BY42" s="63">
        <f t="shared" si="0"/>
        <v>1.0211472222394282</v>
      </c>
      <c r="BZ42" s="63">
        <f t="shared" si="1"/>
        <v>0.5515128601965027</v>
      </c>
      <c r="CA42" s="63">
        <f t="shared" si="2"/>
        <v>0.20422656473463865</v>
      </c>
      <c r="CB42" s="63">
        <f t="shared" si="3"/>
        <v>0.28573964120494505</v>
      </c>
    </row>
    <row r="43" spans="1:80" x14ac:dyDescent="0.25">
      <c r="A43" s="2">
        <v>2005</v>
      </c>
      <c r="B43" s="2">
        <v>0.73060000000000003</v>
      </c>
      <c r="C43" s="2">
        <v>1.0121</v>
      </c>
      <c r="D43" s="2">
        <v>0.93230000000000002</v>
      </c>
      <c r="E43" s="41">
        <v>-999.9</v>
      </c>
      <c r="F43" s="41">
        <v>-999.9</v>
      </c>
      <c r="G43" s="41">
        <v>-999.9</v>
      </c>
      <c r="H43" s="47">
        <v>1.0211472222394282</v>
      </c>
      <c r="I43" s="41">
        <v>-999.9</v>
      </c>
      <c r="J43" s="41">
        <v>-999.9</v>
      </c>
      <c r="K43" s="41">
        <v>-999.9</v>
      </c>
      <c r="L43" s="41">
        <v>-999.9</v>
      </c>
      <c r="M43" s="2">
        <v>0.26300000000000001</v>
      </c>
      <c r="N43" s="2">
        <v>0.433</v>
      </c>
      <c r="O43" s="2">
        <v>0.27039999999999997</v>
      </c>
      <c r="P43" s="2">
        <v>0.12720000000000001</v>
      </c>
      <c r="Q43" s="2">
        <v>0.64770000000000005</v>
      </c>
      <c r="R43" s="2">
        <v>1.1131</v>
      </c>
      <c r="S43" s="2">
        <v>0.78920000000000001</v>
      </c>
      <c r="T43" s="2">
        <v>0.3957</v>
      </c>
      <c r="U43" s="2">
        <v>0.22409999999999999</v>
      </c>
      <c r="V43" s="2">
        <v>0.65380000000000005</v>
      </c>
      <c r="W43" s="2">
        <v>0.78659999999999997</v>
      </c>
      <c r="X43" s="2">
        <v>7.3599999999999999E-2</v>
      </c>
      <c r="Y43" s="2">
        <v>0.57750000000000001</v>
      </c>
      <c r="Z43" s="2">
        <v>0.4592</v>
      </c>
      <c r="AA43" s="41">
        <v>-999.9</v>
      </c>
      <c r="AB43" s="2">
        <v>0.46379999999999999</v>
      </c>
      <c r="AC43" s="2">
        <v>1.5758000000000001</v>
      </c>
      <c r="AD43" s="2">
        <v>0.81589999999999996</v>
      </c>
      <c r="AE43" s="41">
        <v>-999.9</v>
      </c>
      <c r="AF43" s="2">
        <v>0.74</v>
      </c>
      <c r="AG43" s="2">
        <v>0.13150000000000001</v>
      </c>
      <c r="AH43" s="2">
        <v>0.58860859554873357</v>
      </c>
      <c r="AI43" s="2">
        <v>0.40171122448979596</v>
      </c>
      <c r="AJ43" s="2">
        <v>0.7641</v>
      </c>
      <c r="AK43" s="41">
        <v>-999.9</v>
      </c>
      <c r="AL43" s="2">
        <v>0.2155</v>
      </c>
      <c r="AM43" s="2">
        <v>0.99497679324894506</v>
      </c>
      <c r="AN43" s="2">
        <v>0.84989999999999999</v>
      </c>
      <c r="AQ43" s="66" t="s">
        <v>23</v>
      </c>
      <c r="AR43" s="66" t="s">
        <v>146</v>
      </c>
      <c r="AS43" s="66" t="s">
        <v>141</v>
      </c>
      <c r="AT43" s="66">
        <v>2006</v>
      </c>
      <c r="AU43" s="66">
        <v>0.33400000000000002</v>
      </c>
      <c r="AV43" s="66">
        <v>0.30099999999999999</v>
      </c>
      <c r="AW43" s="66">
        <v>0.36399999999999999</v>
      </c>
      <c r="AX43" s="66">
        <v>0.84199999999999997</v>
      </c>
      <c r="AY43" s="66">
        <v>0.43099999999999999</v>
      </c>
      <c r="AZ43" s="66">
        <v>0.498</v>
      </c>
      <c r="BA43" s="66">
        <v>1</v>
      </c>
      <c r="BB43" s="66">
        <v>0.29799999999999999</v>
      </c>
      <c r="BC43" s="66">
        <v>0.311</v>
      </c>
      <c r="BD43" s="66">
        <v>9.6000000000000002E-2</v>
      </c>
      <c r="BE43" s="66">
        <v>0.27</v>
      </c>
      <c r="BF43" s="66">
        <v>0.14199999999999999</v>
      </c>
      <c r="BG43" s="66"/>
      <c r="BH43" s="66" t="s">
        <v>23</v>
      </c>
      <c r="BI43" s="66" t="s">
        <v>142</v>
      </c>
      <c r="BJ43" s="66" t="s">
        <v>141</v>
      </c>
      <c r="BK43" s="66">
        <v>2006</v>
      </c>
      <c r="BL43" s="66">
        <v>16.443000000000001</v>
      </c>
      <c r="BM43" s="66">
        <v>32.957000000000001</v>
      </c>
      <c r="BN43" s="66">
        <v>66.656999999999996</v>
      </c>
      <c r="BO43" s="66">
        <v>48.886000000000003</v>
      </c>
      <c r="BP43" s="66">
        <v>108.486</v>
      </c>
      <c r="BQ43" s="66">
        <v>64.828999999999994</v>
      </c>
      <c r="BR43" s="66">
        <v>42.356999999999999</v>
      </c>
      <c r="BS43" s="66">
        <v>162.4</v>
      </c>
      <c r="BT43" s="66">
        <v>42.029000000000003</v>
      </c>
      <c r="BU43" s="66">
        <v>72.757000000000005</v>
      </c>
      <c r="BV43" s="66">
        <v>42.786000000000001</v>
      </c>
      <c r="BW43" s="66">
        <v>53.156999999999996</v>
      </c>
      <c r="BX43" s="66"/>
      <c r="BY43" s="63">
        <f t="shared" si="0"/>
        <v>0.50075046534154066</v>
      </c>
      <c r="BZ43" s="63">
        <f t="shared" si="1"/>
        <v>0.45639255005823742</v>
      </c>
      <c r="CA43" s="63">
        <f t="shared" si="2"/>
        <v>0.20059344934379209</v>
      </c>
      <c r="CB43" s="63">
        <f t="shared" si="3"/>
        <v>0.22387855533995729</v>
      </c>
    </row>
    <row r="44" spans="1:80" x14ac:dyDescent="0.25">
      <c r="A44" s="2">
        <v>2006</v>
      </c>
      <c r="B44" s="2">
        <v>0.7399</v>
      </c>
      <c r="C44" s="2">
        <v>0.82240000000000002</v>
      </c>
      <c r="D44" s="2">
        <v>0.80800000000000005</v>
      </c>
      <c r="E44" s="2">
        <v>0.78290000000000004</v>
      </c>
      <c r="F44" s="2">
        <v>1.2178</v>
      </c>
      <c r="G44" s="2">
        <v>0.33589999999999998</v>
      </c>
      <c r="H44" s="15">
        <v>0.50075046534154066</v>
      </c>
      <c r="I44" s="2">
        <v>0.48110000000000003</v>
      </c>
      <c r="J44" s="41">
        <v>-999.9</v>
      </c>
      <c r="K44" s="2">
        <v>0.56779999999999997</v>
      </c>
      <c r="L44" s="2">
        <v>0.53959999999999997</v>
      </c>
      <c r="M44" s="2">
        <v>0.31830000000000003</v>
      </c>
      <c r="N44" s="2">
        <v>0.16370000000000001</v>
      </c>
      <c r="O44" s="2">
        <v>0.4556</v>
      </c>
      <c r="P44" s="2">
        <v>0.22520000000000001</v>
      </c>
      <c r="Q44" s="2">
        <v>0.44</v>
      </c>
      <c r="R44" s="2">
        <v>0.87419999999999998</v>
      </c>
      <c r="S44" s="2">
        <v>0.46929999999999999</v>
      </c>
      <c r="T44" s="2">
        <v>0.3488</v>
      </c>
      <c r="U44" s="2">
        <v>0.2044</v>
      </c>
      <c r="V44" s="2">
        <v>0.3891</v>
      </c>
      <c r="W44" s="2">
        <v>0.68840000000000001</v>
      </c>
      <c r="X44" s="2">
        <v>0.125</v>
      </c>
      <c r="Y44" s="2">
        <v>0.54169999999999996</v>
      </c>
      <c r="Z44" s="2">
        <v>0.50639999999999996</v>
      </c>
      <c r="AA44" s="2">
        <v>0.34439999999999998</v>
      </c>
      <c r="AB44" s="2">
        <v>0.15679999999999999</v>
      </c>
      <c r="AC44" s="2">
        <v>1.9803999999999999</v>
      </c>
      <c r="AD44" s="2">
        <v>1.3089</v>
      </c>
      <c r="AE44" s="2">
        <v>0.77200000000000002</v>
      </c>
      <c r="AF44" s="2">
        <v>0.4224</v>
      </c>
      <c r="AG44" s="2">
        <v>0.1346</v>
      </c>
      <c r="AH44" s="2">
        <v>0.94355637513171753</v>
      </c>
      <c r="AI44" s="2">
        <v>0.46932786885245897</v>
      </c>
      <c r="AJ44" s="2">
        <v>0.53220000000000001</v>
      </c>
      <c r="AK44" s="2">
        <v>7.2300000000000003E-2</v>
      </c>
      <c r="AL44" s="2">
        <v>0.57499999999999996</v>
      </c>
      <c r="AM44" s="2">
        <v>0.76830347144456879</v>
      </c>
      <c r="AN44" s="2">
        <v>0.9486</v>
      </c>
      <c r="AQ44" s="66" t="s">
        <v>23</v>
      </c>
      <c r="AR44" s="66" t="s">
        <v>146</v>
      </c>
      <c r="AS44" s="66" t="s">
        <v>141</v>
      </c>
      <c r="AT44" s="66">
        <v>2007</v>
      </c>
      <c r="AU44" s="66">
        <v>0.16700000000000001</v>
      </c>
      <c r="AV44" s="66">
        <v>0.27500000000000002</v>
      </c>
      <c r="AW44" s="66">
        <v>0.74099999999999999</v>
      </c>
      <c r="AX44" s="66">
        <v>1.45</v>
      </c>
      <c r="AY44" s="66">
        <v>0.36499999999999999</v>
      </c>
      <c r="AZ44" s="66">
        <v>0.26600000000000001</v>
      </c>
      <c r="BA44" s="66">
        <v>0.224</v>
      </c>
      <c r="BB44" s="66">
        <v>0.34200000000000003</v>
      </c>
      <c r="BC44" s="66">
        <v>0.254</v>
      </c>
      <c r="BD44" s="66">
        <v>0.21099999999999999</v>
      </c>
      <c r="BE44" s="66">
        <v>0.308</v>
      </c>
      <c r="BF44" s="66">
        <v>0.16800000000000001</v>
      </c>
      <c r="BG44" s="66"/>
      <c r="BH44" s="66" t="s">
        <v>23</v>
      </c>
      <c r="BI44" s="66" t="s">
        <v>142</v>
      </c>
      <c r="BJ44" s="66" t="s">
        <v>141</v>
      </c>
      <c r="BK44" s="66">
        <v>2007</v>
      </c>
      <c r="BL44" s="66">
        <v>59.243000000000002</v>
      </c>
      <c r="BM44" s="66">
        <v>82.585999999999999</v>
      </c>
      <c r="BN44" s="66">
        <v>65.156999999999996</v>
      </c>
      <c r="BO44" s="66">
        <v>2.0859999999999999</v>
      </c>
      <c r="BP44" s="66">
        <v>90.828999999999994</v>
      </c>
      <c r="BQ44" s="66">
        <v>125.857</v>
      </c>
      <c r="BR44" s="66">
        <v>87.271000000000001</v>
      </c>
      <c r="BS44" s="66">
        <v>71.129000000000005</v>
      </c>
      <c r="BT44" s="66">
        <v>57.929000000000002</v>
      </c>
      <c r="BU44" s="66">
        <v>22.071000000000002</v>
      </c>
      <c r="BV44" s="66">
        <v>77.313999999999993</v>
      </c>
      <c r="BW44" s="66">
        <v>65.8</v>
      </c>
      <c r="BX44" s="66"/>
      <c r="BY44" s="63">
        <f t="shared" si="0"/>
        <v>0.53430475985626802</v>
      </c>
      <c r="BZ44" s="63">
        <f t="shared" si="1"/>
        <v>0.27212270586124532</v>
      </c>
      <c r="CA44" s="63">
        <f t="shared" si="2"/>
        <v>0.27450614058507189</v>
      </c>
      <c r="CB44" s="63">
        <f t="shared" si="3"/>
        <v>0.21027472559228239</v>
      </c>
    </row>
    <row r="45" spans="1:80" x14ac:dyDescent="0.25">
      <c r="A45" s="2">
        <v>2007</v>
      </c>
      <c r="B45" s="2">
        <v>0.41909999999999997</v>
      </c>
      <c r="C45" s="2">
        <v>0.55189999999999995</v>
      </c>
      <c r="D45" s="2">
        <v>0.6502</v>
      </c>
      <c r="E45" s="2">
        <v>0.60899999999999999</v>
      </c>
      <c r="F45" s="2">
        <v>0.69420000000000004</v>
      </c>
      <c r="G45" s="2">
        <v>0.37269999999999998</v>
      </c>
      <c r="H45" s="15">
        <v>0.53430475985626802</v>
      </c>
      <c r="I45" s="2">
        <v>0.48089999999999999</v>
      </c>
      <c r="J45" s="2">
        <v>0.63160000000000005</v>
      </c>
      <c r="K45" s="2">
        <v>0.66139999999999999</v>
      </c>
      <c r="L45" s="41">
        <v>-999.9</v>
      </c>
      <c r="M45" s="2">
        <v>0.23469999999999999</v>
      </c>
      <c r="N45" s="2">
        <v>0.19320000000000001</v>
      </c>
      <c r="O45" s="2">
        <v>0.43269999999999997</v>
      </c>
      <c r="P45" s="2">
        <v>9.5799999999999996E-2</v>
      </c>
      <c r="Q45" s="2">
        <v>0.42449999999999999</v>
      </c>
      <c r="R45" s="2">
        <v>0.76170000000000004</v>
      </c>
      <c r="S45" s="2">
        <v>0.55559999999999998</v>
      </c>
      <c r="T45" s="2">
        <v>0.42349999999999999</v>
      </c>
      <c r="U45" s="2">
        <v>0.27339999999999998</v>
      </c>
      <c r="V45" s="2">
        <v>0.7913</v>
      </c>
      <c r="W45" s="2">
        <v>0.6653</v>
      </c>
      <c r="X45" s="2">
        <v>3.5400000000000001E-2</v>
      </c>
      <c r="Y45" s="2">
        <v>0.38250000000000001</v>
      </c>
      <c r="Z45" s="2">
        <v>0.4012</v>
      </c>
      <c r="AA45" s="2">
        <v>0.90810000000000002</v>
      </c>
      <c r="AB45" s="2">
        <v>0.1019</v>
      </c>
      <c r="AC45" s="2">
        <v>1.4334</v>
      </c>
      <c r="AD45" s="2">
        <v>0.54810000000000003</v>
      </c>
      <c r="AE45" s="2">
        <v>0.73150000000000004</v>
      </c>
      <c r="AF45" s="2">
        <v>0.32200000000000001</v>
      </c>
      <c r="AG45" s="2">
        <v>0.1779</v>
      </c>
      <c r="AH45" s="2">
        <v>1.0912423645320197</v>
      </c>
      <c r="AI45" s="2">
        <v>0.38674297668858337</v>
      </c>
      <c r="AJ45" s="41">
        <v>-999.9</v>
      </c>
      <c r="AK45" s="2">
        <v>0.1865</v>
      </c>
      <c r="AL45" s="2">
        <v>0.23430000000000001</v>
      </c>
      <c r="AM45" s="2">
        <v>0.47824601063829797</v>
      </c>
      <c r="AN45" s="2">
        <v>0.61029999999999995</v>
      </c>
      <c r="AQ45" s="66" t="s">
        <v>23</v>
      </c>
      <c r="AR45" s="66" t="s">
        <v>146</v>
      </c>
      <c r="AS45" s="66" t="s">
        <v>141</v>
      </c>
      <c r="AT45" s="66">
        <v>2008</v>
      </c>
      <c r="AU45" s="66">
        <v>0.2</v>
      </c>
      <c r="AV45" s="66">
        <v>0.311</v>
      </c>
      <c r="AW45" s="66">
        <v>0.38500000000000001</v>
      </c>
      <c r="AX45" s="66">
        <v>0.73299999999999998</v>
      </c>
      <c r="AY45" s="66">
        <v>0.51300000000000001</v>
      </c>
      <c r="AZ45" s="66">
        <v>0.42799999999999999</v>
      </c>
      <c r="BA45" s="66">
        <v>0.35099999999999998</v>
      </c>
      <c r="BB45" s="66">
        <v>0.109</v>
      </c>
      <c r="BC45" s="66">
        <v>0.14799999999999999</v>
      </c>
      <c r="BD45" s="66">
        <v>0.33600000000000002</v>
      </c>
      <c r="BE45" s="66">
        <v>0.42599999999999999</v>
      </c>
      <c r="BF45" s="66">
        <v>0.25600000000000001</v>
      </c>
      <c r="BG45" s="66"/>
      <c r="BH45" s="66" t="s">
        <v>23</v>
      </c>
      <c r="BI45" s="66" t="s">
        <v>142</v>
      </c>
      <c r="BJ45" s="66" t="s">
        <v>141</v>
      </c>
      <c r="BK45" s="66">
        <v>2008</v>
      </c>
      <c r="BL45" s="66">
        <v>62.8</v>
      </c>
      <c r="BM45" s="66">
        <v>73.971000000000004</v>
      </c>
      <c r="BN45" s="66">
        <v>99.028999999999996</v>
      </c>
      <c r="BO45" s="66">
        <v>52.542999999999999</v>
      </c>
      <c r="BP45" s="66">
        <v>39.786000000000001</v>
      </c>
      <c r="BQ45" s="66">
        <v>51.570999999999998</v>
      </c>
      <c r="BR45" s="66">
        <v>61.286000000000001</v>
      </c>
      <c r="BS45" s="66">
        <v>65.070999999999998</v>
      </c>
      <c r="BT45" s="66">
        <v>46.286000000000001</v>
      </c>
      <c r="BU45" s="66">
        <v>45.656999999999996</v>
      </c>
      <c r="BV45" s="66">
        <v>20.870999999999999</v>
      </c>
      <c r="BW45" s="66">
        <v>28.129000000000001</v>
      </c>
      <c r="BX45" s="66"/>
      <c r="BY45" s="63">
        <f t="shared" si="0"/>
        <v>0.50716668234408802</v>
      </c>
      <c r="BZ45" s="63">
        <f t="shared" si="1"/>
        <v>0.28481471718897533</v>
      </c>
      <c r="CA45" s="63">
        <f t="shared" si="2"/>
        <v>0.2755165670927367</v>
      </c>
      <c r="CB45" s="63">
        <f t="shared" si="3"/>
        <v>0.25934508793208005</v>
      </c>
    </row>
    <row r="46" spans="1:80" x14ac:dyDescent="0.25">
      <c r="A46" s="2">
        <v>2008</v>
      </c>
      <c r="B46" s="2">
        <v>0.54110000000000003</v>
      </c>
      <c r="C46" s="2">
        <v>0.57689999999999997</v>
      </c>
      <c r="D46" s="2">
        <v>0.71030000000000004</v>
      </c>
      <c r="E46" s="41">
        <v>-999.9</v>
      </c>
      <c r="F46" s="2">
        <v>0.87090000000000001</v>
      </c>
      <c r="G46" s="41">
        <v>-999.9</v>
      </c>
      <c r="H46" s="15">
        <v>0.50716668234408802</v>
      </c>
      <c r="I46" s="2">
        <v>0.42699999999999999</v>
      </c>
      <c r="J46" s="2">
        <v>0.80640000000000001</v>
      </c>
      <c r="K46" s="2">
        <v>0.65620000000000001</v>
      </c>
      <c r="L46" s="2">
        <v>0.34770000000000001</v>
      </c>
      <c r="M46" s="2">
        <v>0.28389999999999999</v>
      </c>
      <c r="N46" s="2">
        <v>0.22409999999999999</v>
      </c>
      <c r="O46" s="2">
        <v>0.30640000000000001</v>
      </c>
      <c r="P46" s="2">
        <v>0.12620000000000001</v>
      </c>
      <c r="Q46" s="2">
        <v>0.54310000000000003</v>
      </c>
      <c r="R46" s="2">
        <v>0.747</v>
      </c>
      <c r="S46" s="2">
        <v>0.47010000000000002</v>
      </c>
      <c r="T46" s="2">
        <v>0.54279999999999995</v>
      </c>
      <c r="U46" s="2">
        <v>0.25309999999999999</v>
      </c>
      <c r="V46" s="2">
        <v>0.52190000000000003</v>
      </c>
      <c r="W46" s="2">
        <v>0.55310000000000004</v>
      </c>
      <c r="X46" s="2">
        <v>6.8400000000000002E-2</v>
      </c>
      <c r="Y46" s="2">
        <v>0.497</v>
      </c>
      <c r="Z46" s="2">
        <v>0.91479999999999995</v>
      </c>
      <c r="AA46" s="2">
        <v>0.77100000000000002</v>
      </c>
      <c r="AB46" s="2">
        <v>0.3599</v>
      </c>
      <c r="AC46" s="2">
        <v>1.1653</v>
      </c>
      <c r="AD46" s="2">
        <v>0.51729999999999998</v>
      </c>
      <c r="AE46" s="2">
        <v>0.54600000000000004</v>
      </c>
      <c r="AF46" s="2">
        <v>0.67969999999999997</v>
      </c>
      <c r="AG46" s="2">
        <v>0.12659999999999999</v>
      </c>
      <c r="AH46" s="2">
        <v>0.67984339925173709</v>
      </c>
      <c r="AI46" s="2">
        <v>0.39567171129220019</v>
      </c>
      <c r="AJ46" s="2">
        <v>0.98089999999999999</v>
      </c>
      <c r="AK46" s="2">
        <v>0.1135</v>
      </c>
      <c r="AL46" s="2">
        <v>0.10150000000000001</v>
      </c>
      <c r="AM46" s="2">
        <v>2.5971086226203806</v>
      </c>
      <c r="AN46" s="2">
        <v>0.41720000000000002</v>
      </c>
      <c r="AQ46" s="66" t="s">
        <v>23</v>
      </c>
      <c r="AR46" s="66" t="s">
        <v>146</v>
      </c>
      <c r="AS46" s="66" t="s">
        <v>141</v>
      </c>
      <c r="AT46" s="66">
        <v>2009</v>
      </c>
      <c r="AU46" s="66">
        <v>1.7000000000000001E-2</v>
      </c>
      <c r="AV46" s="66">
        <v>2.6150000000000002</v>
      </c>
      <c r="AW46" s="66">
        <v>0.71499999999999997</v>
      </c>
      <c r="AX46" s="66">
        <v>0.69099999999999995</v>
      </c>
      <c r="AY46" s="66">
        <v>0.627</v>
      </c>
      <c r="AZ46" s="66">
        <v>0.17299999999999999</v>
      </c>
      <c r="BA46" s="66">
        <v>0.32900000000000001</v>
      </c>
      <c r="BB46" s="66">
        <v>0.53800000000000003</v>
      </c>
      <c r="BC46" s="66">
        <v>0.22600000000000001</v>
      </c>
      <c r="BD46" s="66">
        <v>0.109</v>
      </c>
      <c r="BE46" s="66">
        <v>0.122</v>
      </c>
      <c r="BF46" s="66">
        <v>0.13300000000000001</v>
      </c>
      <c r="BG46" s="66"/>
      <c r="BH46" s="66" t="s">
        <v>23</v>
      </c>
      <c r="BI46" s="66" t="s">
        <v>142</v>
      </c>
      <c r="BJ46" s="66" t="s">
        <v>141</v>
      </c>
      <c r="BK46" s="66">
        <v>2009</v>
      </c>
      <c r="BL46" s="66">
        <v>32.366999999999997</v>
      </c>
      <c r="BM46" s="66">
        <v>0.86699999999999999</v>
      </c>
      <c r="BN46" s="66">
        <v>64.733000000000004</v>
      </c>
      <c r="BO46" s="66">
        <v>39.35</v>
      </c>
      <c r="BP46" s="66">
        <v>33.549999999999997</v>
      </c>
      <c r="BQ46" s="66">
        <v>83.266999999999996</v>
      </c>
      <c r="BR46" s="66">
        <v>129.93299999999999</v>
      </c>
      <c r="BS46" s="66">
        <v>24.2</v>
      </c>
      <c r="BT46" s="66">
        <v>50.366999999999997</v>
      </c>
      <c r="BU46" s="66">
        <v>68.05</v>
      </c>
      <c r="BV46" s="66">
        <v>113.783</v>
      </c>
      <c r="BW46" s="66">
        <v>53.9</v>
      </c>
      <c r="BX46" s="66"/>
      <c r="BY46" s="63">
        <f t="shared" si="0"/>
        <v>0.68668702273437332</v>
      </c>
      <c r="BZ46" s="63">
        <f t="shared" si="1"/>
        <v>0.29558866048862681</v>
      </c>
      <c r="CA46" s="63">
        <f t="shared" si="2"/>
        <v>0.14074900086132644</v>
      </c>
      <c r="CB46" s="63">
        <f t="shared" si="3"/>
        <v>0.11460674363623845</v>
      </c>
    </row>
    <row r="47" spans="1:80" x14ac:dyDescent="0.25">
      <c r="A47" s="2">
        <v>2009</v>
      </c>
      <c r="B47" s="2">
        <v>0.76590000000000003</v>
      </c>
      <c r="C47" s="2">
        <v>0.94979999999999998</v>
      </c>
      <c r="D47" s="2">
        <v>0.9123</v>
      </c>
      <c r="E47" s="41">
        <v>-999.9</v>
      </c>
      <c r="F47" s="2">
        <v>1.1696</v>
      </c>
      <c r="G47" s="2">
        <v>0.74750000000000005</v>
      </c>
      <c r="H47" s="15">
        <v>0.68668702273437332</v>
      </c>
      <c r="I47" s="2">
        <v>0.4945</v>
      </c>
      <c r="J47" s="2">
        <v>0.78339999999999999</v>
      </c>
      <c r="K47" s="2">
        <v>0.75339999999999996</v>
      </c>
      <c r="L47" s="2">
        <v>0.66879999999999995</v>
      </c>
      <c r="M47" s="2">
        <v>0.47539999999999999</v>
      </c>
      <c r="N47" s="2">
        <v>0.40079999999999999</v>
      </c>
      <c r="O47" s="2">
        <v>0.84440000000000004</v>
      </c>
      <c r="P47" s="2">
        <v>0.13439999999999999</v>
      </c>
      <c r="Q47" s="2">
        <v>0.57030000000000003</v>
      </c>
      <c r="R47" s="2">
        <v>0.63929999999999998</v>
      </c>
      <c r="S47" s="2">
        <v>0.49890000000000001</v>
      </c>
      <c r="T47" s="2">
        <v>0.47660000000000002</v>
      </c>
      <c r="U47" s="2">
        <v>0.20710000000000001</v>
      </c>
      <c r="V47" s="2">
        <v>0.21640000000000001</v>
      </c>
      <c r="W47" s="2">
        <v>0.6351</v>
      </c>
      <c r="X47" s="2">
        <v>0.1017</v>
      </c>
      <c r="Y47" s="2">
        <v>0.67369999999999997</v>
      </c>
      <c r="Z47" s="2">
        <v>0.43120000000000003</v>
      </c>
      <c r="AA47" s="2">
        <v>0.94950000000000001</v>
      </c>
      <c r="AB47" s="2">
        <v>0.20660000000000001</v>
      </c>
      <c r="AC47" s="2">
        <v>0.90300000000000002</v>
      </c>
      <c r="AD47" s="2">
        <v>0.6573</v>
      </c>
      <c r="AE47" s="2">
        <v>0.59009999999999996</v>
      </c>
      <c r="AF47" s="2">
        <v>0.86040000000000005</v>
      </c>
      <c r="AG47" s="2">
        <v>0.14030000000000001</v>
      </c>
      <c r="AH47" s="2">
        <v>0.73747146207974967</v>
      </c>
      <c r="AI47" s="2">
        <v>0.53610004221190377</v>
      </c>
      <c r="AJ47" s="2">
        <v>0.70920000000000005</v>
      </c>
      <c r="AK47" s="2">
        <v>6.2899999999999998E-2</v>
      </c>
      <c r="AL47" s="2">
        <v>0.36070000000000002</v>
      </c>
      <c r="AM47" s="2">
        <v>2.04473275862069</v>
      </c>
      <c r="AN47" s="2">
        <v>1.0911999999999999</v>
      </c>
      <c r="AQ47" s="66" t="s">
        <v>23</v>
      </c>
      <c r="AR47" s="66" t="s">
        <v>146</v>
      </c>
      <c r="AS47" s="66" t="s">
        <v>141</v>
      </c>
      <c r="AT47" s="66">
        <v>2010</v>
      </c>
      <c r="AU47" s="66">
        <v>0.17599999999999999</v>
      </c>
      <c r="AV47" s="66">
        <v>0.59199999999999997</v>
      </c>
      <c r="AW47" s="66">
        <v>0.85499999999999998</v>
      </c>
      <c r="AX47" s="66">
        <v>1.234</v>
      </c>
      <c r="AY47" s="66">
        <v>0.55600000000000005</v>
      </c>
      <c r="AZ47" s="66">
        <v>0.50900000000000001</v>
      </c>
      <c r="BA47" s="66">
        <v>0.48699999999999999</v>
      </c>
      <c r="BB47" s="66">
        <v>0.19400000000000001</v>
      </c>
      <c r="BC47" s="66">
        <v>0.20300000000000001</v>
      </c>
      <c r="BD47" s="66">
        <v>0.33300000000000002</v>
      </c>
      <c r="BE47" s="66">
        <v>0.187</v>
      </c>
      <c r="BF47" s="66">
        <v>0.17</v>
      </c>
      <c r="BG47" s="66"/>
      <c r="BH47" s="66" t="s">
        <v>23</v>
      </c>
      <c r="BI47" s="66" t="s">
        <v>142</v>
      </c>
      <c r="BJ47" s="66" t="s">
        <v>141</v>
      </c>
      <c r="BK47" s="66">
        <v>2010</v>
      </c>
      <c r="BL47" s="66">
        <v>13.329000000000001</v>
      </c>
      <c r="BM47" s="66">
        <v>43.371000000000002</v>
      </c>
      <c r="BN47" s="66">
        <v>39.929000000000002</v>
      </c>
      <c r="BO47" s="66">
        <v>13.843</v>
      </c>
      <c r="BP47" s="66">
        <v>85.429000000000002</v>
      </c>
      <c r="BQ47" s="66">
        <v>39.557000000000002</v>
      </c>
      <c r="BR47" s="66">
        <v>108.7</v>
      </c>
      <c r="BS47" s="66">
        <v>155.029</v>
      </c>
      <c r="BT47" s="66">
        <v>57.929000000000002</v>
      </c>
      <c r="BU47" s="66">
        <v>28.971</v>
      </c>
      <c r="BV47" s="66">
        <v>59.756999999999998</v>
      </c>
      <c r="BW47" s="66">
        <v>42.128999999999998</v>
      </c>
      <c r="BX47" s="66"/>
      <c r="BY47" s="63">
        <f t="shared" si="0"/>
        <v>0.70919088943326547</v>
      </c>
      <c r="BZ47" s="63">
        <f t="shared" si="1"/>
        <v>0.3400982537934491</v>
      </c>
      <c r="CA47" s="63">
        <f t="shared" si="2"/>
        <v>0.22216115834907302</v>
      </c>
      <c r="CB47" s="63">
        <f t="shared" si="3"/>
        <v>0.35600346052272108</v>
      </c>
    </row>
    <row r="48" spans="1:80" x14ac:dyDescent="0.25">
      <c r="A48" s="2">
        <v>2010</v>
      </c>
      <c r="B48" s="2">
        <v>0.65190000000000003</v>
      </c>
      <c r="C48" s="2">
        <v>0.74670000000000003</v>
      </c>
      <c r="D48" s="2">
        <v>0.68840000000000001</v>
      </c>
      <c r="E48" s="2">
        <v>1.0366</v>
      </c>
      <c r="F48" s="2">
        <v>0.76219999999999999</v>
      </c>
      <c r="G48" s="2">
        <v>0.40089999999999998</v>
      </c>
      <c r="H48" s="15">
        <v>0.70919088943326547</v>
      </c>
      <c r="I48" s="2">
        <v>0.78269999999999995</v>
      </c>
      <c r="J48" s="2">
        <v>0.8579</v>
      </c>
      <c r="K48" s="2">
        <v>0.84030000000000005</v>
      </c>
      <c r="L48" s="41">
        <v>-999.9</v>
      </c>
      <c r="M48" s="2">
        <v>0.37269999999999998</v>
      </c>
      <c r="N48" s="2">
        <v>0.19159999999999999</v>
      </c>
      <c r="O48" s="2">
        <v>0.3841</v>
      </c>
      <c r="P48" s="2">
        <v>0.15029999999999999</v>
      </c>
      <c r="Q48" s="2">
        <v>0.53890000000000005</v>
      </c>
      <c r="R48" s="2">
        <v>0.79310000000000003</v>
      </c>
      <c r="S48" s="2">
        <v>0.5101</v>
      </c>
      <c r="T48" s="2">
        <v>0.31219999999999998</v>
      </c>
      <c r="U48" s="2">
        <v>0.1804</v>
      </c>
      <c r="V48" s="2">
        <v>0.31869999999999998</v>
      </c>
      <c r="W48" s="2">
        <v>0.94189999999999996</v>
      </c>
      <c r="X48" s="2">
        <v>0.1111</v>
      </c>
      <c r="Y48" s="2">
        <v>0.3805</v>
      </c>
      <c r="Z48" s="2">
        <v>0.51690000000000003</v>
      </c>
      <c r="AA48" s="41">
        <v>-999.9</v>
      </c>
      <c r="AB48" s="2">
        <v>0.17610000000000001</v>
      </c>
      <c r="AC48" s="2">
        <v>1.1028</v>
      </c>
      <c r="AD48" s="2">
        <v>0.60099999999999998</v>
      </c>
      <c r="AE48" s="41">
        <v>-999.9</v>
      </c>
      <c r="AF48" s="2">
        <v>0.68289999999999995</v>
      </c>
      <c r="AG48" s="2">
        <v>0.1777</v>
      </c>
      <c r="AH48" s="2">
        <v>0.64687564008778353</v>
      </c>
      <c r="AI48" s="2">
        <v>0.50082539682539684</v>
      </c>
      <c r="AJ48" s="2">
        <v>0.39500000000000002</v>
      </c>
      <c r="AK48" s="2">
        <v>2.1399999999999999E-2</v>
      </c>
      <c r="AL48" s="2">
        <v>0.69340000000000002</v>
      </c>
      <c r="AM48" s="2">
        <v>0.73669460390355923</v>
      </c>
      <c r="AN48" s="2">
        <v>0.71830000000000005</v>
      </c>
      <c r="AQ48" s="66" t="s">
        <v>23</v>
      </c>
      <c r="AR48" s="66" t="s">
        <v>146</v>
      </c>
      <c r="AS48" s="66" t="s">
        <v>141</v>
      </c>
      <c r="AT48" s="66">
        <v>2011</v>
      </c>
      <c r="AU48" s="66">
        <v>0.22500000000000001</v>
      </c>
      <c r="AV48" s="66">
        <v>0.61099999999999999</v>
      </c>
      <c r="AW48" s="66">
        <v>1.341</v>
      </c>
      <c r="AX48" s="66">
        <v>1.1659999999999999</v>
      </c>
      <c r="AY48" s="66">
        <v>1.73</v>
      </c>
      <c r="AZ48" s="66">
        <v>0.53100000000000003</v>
      </c>
      <c r="BA48" s="66">
        <v>0.36599999999999999</v>
      </c>
      <c r="BB48" s="66">
        <v>0.28599999999999998</v>
      </c>
      <c r="BC48" s="66">
        <v>0.248</v>
      </c>
      <c r="BD48" s="66">
        <v>0.30099999999999999</v>
      </c>
      <c r="BE48" s="66">
        <v>0.129</v>
      </c>
      <c r="BF48" s="66">
        <v>0.12</v>
      </c>
      <c r="BG48" s="66"/>
      <c r="BH48" s="66" t="s">
        <v>23</v>
      </c>
      <c r="BI48" s="66" t="s">
        <v>142</v>
      </c>
      <c r="BJ48" s="66" t="s">
        <v>141</v>
      </c>
      <c r="BK48" s="66">
        <v>2011</v>
      </c>
      <c r="BL48" s="66">
        <v>56.9</v>
      </c>
      <c r="BM48" s="66">
        <v>22.1</v>
      </c>
      <c r="BN48" s="66">
        <v>10.971</v>
      </c>
      <c r="BO48" s="66">
        <v>13</v>
      </c>
      <c r="BP48" s="66">
        <v>21.071000000000002</v>
      </c>
      <c r="BQ48" s="66">
        <v>84.356999999999999</v>
      </c>
      <c r="BR48" s="66">
        <v>74.614000000000004</v>
      </c>
      <c r="BS48" s="66">
        <v>119.95699999999999</v>
      </c>
      <c r="BT48" s="66">
        <v>45.728999999999999</v>
      </c>
      <c r="BU48" s="66">
        <v>27.1</v>
      </c>
      <c r="BV48" s="66">
        <v>14.929</v>
      </c>
      <c r="BW48" s="66">
        <v>163.286</v>
      </c>
      <c r="BX48" s="66"/>
      <c r="BY48" s="63">
        <f t="shared" si="0"/>
        <v>1.4724688290928467</v>
      </c>
      <c r="BZ48" s="63">
        <f t="shared" si="1"/>
        <v>0.38149627502437905</v>
      </c>
      <c r="CA48" s="63">
        <f t="shared" si="2"/>
        <v>0.2441228491989334</v>
      </c>
      <c r="CB48" s="63">
        <f t="shared" si="3"/>
        <v>0.18944520112594204</v>
      </c>
    </row>
    <row r="49" spans="1:80" x14ac:dyDescent="0.25">
      <c r="A49" s="2">
        <v>2011</v>
      </c>
      <c r="B49" s="2">
        <v>0.81859999999999999</v>
      </c>
      <c r="C49" s="2">
        <v>0.85640000000000005</v>
      </c>
      <c r="D49" s="2">
        <v>0.88080000000000003</v>
      </c>
      <c r="E49" s="2">
        <v>1.3210999999999999</v>
      </c>
      <c r="F49" s="2">
        <v>1.7682</v>
      </c>
      <c r="G49" s="2">
        <v>0.75360000000000005</v>
      </c>
      <c r="H49" s="15">
        <v>1.4724688290928467</v>
      </c>
      <c r="I49" s="2">
        <v>0.76870000000000005</v>
      </c>
      <c r="J49" s="2">
        <v>1.863</v>
      </c>
      <c r="K49" s="2">
        <v>1.1685000000000001</v>
      </c>
      <c r="L49" s="2">
        <v>1.0591999999999999</v>
      </c>
      <c r="M49" s="2">
        <v>0.33250000000000002</v>
      </c>
      <c r="N49" s="2">
        <v>0.37230000000000002</v>
      </c>
      <c r="O49" s="2">
        <v>0.4491</v>
      </c>
      <c r="P49" s="2">
        <v>0.129</v>
      </c>
      <c r="Q49" s="2">
        <v>1.1694</v>
      </c>
      <c r="R49" s="2">
        <v>1.1408</v>
      </c>
      <c r="S49" s="2">
        <v>0.65269999999999995</v>
      </c>
      <c r="T49" s="2">
        <v>0.44579999999999997</v>
      </c>
      <c r="U49" s="2">
        <v>0.13800000000000001</v>
      </c>
      <c r="V49" s="2">
        <v>1.3028</v>
      </c>
      <c r="W49" s="2">
        <v>1.6606000000000001</v>
      </c>
      <c r="X49" s="2">
        <v>7.6999999999999999E-2</v>
      </c>
      <c r="Y49" s="2">
        <v>0.68269999999999997</v>
      </c>
      <c r="Z49" s="2">
        <v>0.54449999999999998</v>
      </c>
      <c r="AA49" s="2">
        <v>0.75039999999999996</v>
      </c>
      <c r="AB49" s="2">
        <v>0.1101</v>
      </c>
      <c r="AC49" s="2">
        <v>1.0228999999999999</v>
      </c>
      <c r="AD49" s="2">
        <v>1.0872999999999999</v>
      </c>
      <c r="AE49" s="2">
        <v>1.1181000000000001</v>
      </c>
      <c r="AF49" s="2">
        <v>0.73250000000000004</v>
      </c>
      <c r="AG49" s="2">
        <v>0.2031</v>
      </c>
      <c r="AH49" s="2">
        <v>0.81385154394299297</v>
      </c>
      <c r="AI49" s="2">
        <v>0.3934433734939759</v>
      </c>
      <c r="AJ49" s="2">
        <v>1.3992</v>
      </c>
      <c r="AK49" s="2">
        <v>0.29420000000000002</v>
      </c>
      <c r="AL49" s="2">
        <v>0.33729999999999999</v>
      </c>
      <c r="AM49" s="2">
        <v>1.1001304347826086</v>
      </c>
      <c r="AN49" s="2">
        <v>1.0354000000000001</v>
      </c>
      <c r="AQ49" s="66" t="s">
        <v>23</v>
      </c>
      <c r="AR49" s="66" t="s">
        <v>146</v>
      </c>
      <c r="AS49" s="66" t="s">
        <v>141</v>
      </c>
      <c r="AT49" s="66">
        <v>2012</v>
      </c>
      <c r="AU49" s="66">
        <v>0.193</v>
      </c>
      <c r="AV49" s="66">
        <v>0.62</v>
      </c>
      <c r="AW49" s="66">
        <v>1.296</v>
      </c>
      <c r="AX49" s="66">
        <v>0.85799999999999998</v>
      </c>
      <c r="AY49" s="66">
        <v>0.82</v>
      </c>
      <c r="AZ49" s="66">
        <v>0.38600000000000001</v>
      </c>
      <c r="BA49" s="66">
        <v>0.38100000000000001</v>
      </c>
      <c r="BB49" s="66">
        <v>0.55000000000000004</v>
      </c>
      <c r="BC49" s="66">
        <v>0.34200000000000003</v>
      </c>
      <c r="BD49" s="66">
        <v>0.249</v>
      </c>
      <c r="BE49" s="66">
        <v>0.253</v>
      </c>
      <c r="BF49" s="66">
        <v>7.9000000000000001E-2</v>
      </c>
      <c r="BG49" s="66"/>
      <c r="BH49" s="67" t="s">
        <v>23</v>
      </c>
      <c r="BI49" s="67" t="s">
        <v>142</v>
      </c>
      <c r="BJ49" s="67" t="s">
        <v>141</v>
      </c>
      <c r="BK49" s="67">
        <v>2012</v>
      </c>
      <c r="BL49" s="67">
        <v>75.414000000000001</v>
      </c>
      <c r="BM49" s="67">
        <v>10.486000000000001</v>
      </c>
      <c r="BN49" s="67">
        <v>11.271000000000001</v>
      </c>
      <c r="BO49" s="67">
        <v>59.529000000000003</v>
      </c>
      <c r="BP49" s="67">
        <v>67.585999999999999</v>
      </c>
      <c r="BQ49" s="67">
        <v>109.2</v>
      </c>
      <c r="BR49" s="67">
        <v>88.043000000000006</v>
      </c>
      <c r="BS49" s="67">
        <v>51.343000000000004</v>
      </c>
      <c r="BT49" s="67">
        <v>54.329000000000001</v>
      </c>
      <c r="BU49" s="67">
        <v>95.771000000000001</v>
      </c>
      <c r="BV49" s="67">
        <v>51.3</v>
      </c>
      <c r="BW49" s="67">
        <v>103.129</v>
      </c>
      <c r="BX49" s="67"/>
      <c r="BY49" s="64">
        <f t="shared" si="0"/>
        <v>0.87511466477822886</v>
      </c>
      <c r="BZ49" s="64">
        <f t="shared" si="1"/>
        <v>0.41810171530174667</v>
      </c>
      <c r="CA49" s="64">
        <f t="shared" si="2"/>
        <v>0.27510624131082423</v>
      </c>
      <c r="CB49" s="64">
        <f t="shared" si="3"/>
        <v>0.1544917076215819</v>
      </c>
    </row>
    <row r="50" spans="1:80" x14ac:dyDescent="0.25">
      <c r="A50" s="2">
        <v>2012</v>
      </c>
      <c r="B50" s="2">
        <v>0.66239999999999999</v>
      </c>
      <c r="C50" s="2">
        <v>1.0886</v>
      </c>
      <c r="D50" s="2">
        <v>1.0167999999999999</v>
      </c>
      <c r="E50" s="2">
        <v>1.4939</v>
      </c>
      <c r="F50" s="2">
        <v>1.1913</v>
      </c>
      <c r="G50" s="2">
        <v>0.53759999999999997</v>
      </c>
      <c r="H50" s="15">
        <v>0.87511466477822886</v>
      </c>
      <c r="I50" s="2">
        <v>0.97570000000000001</v>
      </c>
      <c r="J50" s="2">
        <v>1.4361999999999999</v>
      </c>
      <c r="K50" s="2">
        <v>0.8831</v>
      </c>
      <c r="L50" s="2">
        <v>0.93940000000000001</v>
      </c>
      <c r="M50" s="2">
        <v>0.28820000000000001</v>
      </c>
      <c r="N50" s="2">
        <v>0.21390000000000001</v>
      </c>
      <c r="O50" s="2">
        <v>0.33069999999999999</v>
      </c>
      <c r="P50" s="2">
        <v>9.7900000000000001E-2</v>
      </c>
      <c r="Q50" s="2">
        <v>0.53080000000000005</v>
      </c>
      <c r="R50" s="2">
        <v>0.8458</v>
      </c>
      <c r="S50" s="2">
        <v>0.43730000000000002</v>
      </c>
      <c r="T50" s="2">
        <v>0.31040000000000001</v>
      </c>
      <c r="U50" s="2">
        <v>0.27739999999999998</v>
      </c>
      <c r="V50" s="2">
        <v>0.41270000000000001</v>
      </c>
      <c r="W50" s="2">
        <v>0.59360000000000002</v>
      </c>
      <c r="X50" s="2">
        <v>0.17960000000000001</v>
      </c>
      <c r="Y50" s="2">
        <v>0.46410000000000001</v>
      </c>
      <c r="Z50" s="2">
        <v>0.3589</v>
      </c>
      <c r="AA50" s="2">
        <v>0.83199999999999996</v>
      </c>
      <c r="AB50" s="2">
        <v>0.13769999999999999</v>
      </c>
      <c r="AC50" s="2">
        <v>0.88500000000000001</v>
      </c>
      <c r="AD50" s="2">
        <v>0.75019999999999998</v>
      </c>
      <c r="AE50" s="2">
        <v>0.84189999999999998</v>
      </c>
      <c r="AF50" s="2">
        <v>0.65549999999999997</v>
      </c>
      <c r="AG50" s="2">
        <v>0.14399999999999999</v>
      </c>
      <c r="AH50" s="2">
        <v>0.73712344497607662</v>
      </c>
      <c r="AI50" s="2">
        <v>0.52314736842105258</v>
      </c>
      <c r="AJ50" s="2">
        <v>0.44979999999999998</v>
      </c>
      <c r="AK50" s="2">
        <v>0.1782</v>
      </c>
      <c r="AL50" s="2">
        <v>0.34910000000000002</v>
      </c>
      <c r="AM50" s="2">
        <v>0.98499199999999998</v>
      </c>
      <c r="AN50" s="2">
        <v>1.1842999999999999</v>
      </c>
      <c r="AQ50" s="66" t="s">
        <v>87</v>
      </c>
      <c r="AR50" s="66" t="s">
        <v>146</v>
      </c>
      <c r="AS50" s="66" t="s">
        <v>141</v>
      </c>
      <c r="AT50" s="66">
        <v>1990</v>
      </c>
      <c r="AU50" s="66">
        <v>1.353</v>
      </c>
      <c r="AV50" s="66">
        <v>1.4670000000000001</v>
      </c>
      <c r="AW50" s="66">
        <v>0.41799999999999998</v>
      </c>
      <c r="AX50" s="66">
        <v>1.4259999999999999</v>
      </c>
      <c r="AY50" s="66">
        <v>0.93600000000000005</v>
      </c>
      <c r="AZ50" s="66">
        <v>0.44900000000000001</v>
      </c>
      <c r="BA50" s="66">
        <v>0.496</v>
      </c>
      <c r="BB50" s="66">
        <v>1.671</v>
      </c>
      <c r="BC50" s="66">
        <v>0.59299999999999997</v>
      </c>
      <c r="BD50" s="66">
        <v>0.28699999999999998</v>
      </c>
      <c r="BE50" s="66">
        <v>0.58799999999999997</v>
      </c>
      <c r="BF50" s="66">
        <v>0.54100000000000004</v>
      </c>
      <c r="BG50" s="66"/>
      <c r="BH50" s="66" t="s">
        <v>87</v>
      </c>
      <c r="BI50" s="66" t="s">
        <v>142</v>
      </c>
      <c r="BJ50" s="66" t="s">
        <v>141</v>
      </c>
      <c r="BK50" s="66">
        <v>1990</v>
      </c>
      <c r="BL50" s="66">
        <v>10.7</v>
      </c>
      <c r="BM50" s="66">
        <v>21.9</v>
      </c>
      <c r="BN50" s="66">
        <v>39.799999999999997</v>
      </c>
      <c r="BO50" s="66">
        <v>56.7</v>
      </c>
      <c r="BP50" s="66">
        <v>18.5</v>
      </c>
      <c r="BQ50" s="66">
        <v>67.2</v>
      </c>
      <c r="BR50" s="66">
        <v>64.599999999999994</v>
      </c>
      <c r="BS50" s="66">
        <v>52.3</v>
      </c>
      <c r="BT50" s="66">
        <v>83.2</v>
      </c>
      <c r="BU50" s="66">
        <v>17.600000000000001</v>
      </c>
      <c r="BV50" s="66">
        <v>63.5</v>
      </c>
      <c r="BW50" s="66">
        <v>21.4</v>
      </c>
      <c r="BX50" s="66"/>
      <c r="BY50" s="63">
        <f t="shared" ref="BY50:BY81" si="4">+(AW50*BN50+AX50*BO50+AY50*BP50)/(SUM(BN50:BP50))</f>
        <v>0.99831826086956521</v>
      </c>
      <c r="BZ50" s="63">
        <f t="shared" ref="BZ50:BZ81" si="5">+(AZ50*BQ50+BA50*BR50+BB50*BS50)/(SUM(BQ50:BS50))</f>
        <v>0.81264367191743603</v>
      </c>
      <c r="CA50" s="63">
        <f t="shared" ref="CA50:CA81" si="6">+(BC50*BT50+BD50*BU50+BE50*BV50)/(SUM(BT50:BV50))</f>
        <v>0.55828849665246494</v>
      </c>
      <c r="CB50" s="63">
        <f t="shared" ref="CB50:CB81" si="7">+(AU50*BL50+AV50*BM50+BF50*BW50)/(SUM(BL50:BM50,BW50))</f>
        <v>1.0774407407407407</v>
      </c>
    </row>
    <row r="51" spans="1:80" x14ac:dyDescent="0.25">
      <c r="AQ51" s="66" t="s">
        <v>87</v>
      </c>
      <c r="AR51" s="66" t="s">
        <v>146</v>
      </c>
      <c r="AS51" s="66" t="s">
        <v>141</v>
      </c>
      <c r="AT51" s="66">
        <v>1991</v>
      </c>
      <c r="AU51" s="66">
        <v>1.228</v>
      </c>
      <c r="AV51" s="66">
        <v>0.59499999999999997</v>
      </c>
      <c r="AW51" s="66">
        <v>2.738</v>
      </c>
      <c r="AX51" s="66">
        <v>1.7310000000000001</v>
      </c>
      <c r="AY51" s="66">
        <v>1.008</v>
      </c>
      <c r="AZ51" s="66">
        <v>1.167</v>
      </c>
      <c r="BA51" s="66">
        <v>0.81399999999999995</v>
      </c>
      <c r="BB51" s="66">
        <v>1.0660000000000001</v>
      </c>
      <c r="BC51" s="66">
        <v>1.0489999999999999</v>
      </c>
      <c r="BD51" s="66">
        <v>0.84899999999999998</v>
      </c>
      <c r="BE51" s="66">
        <v>0.59299999999999997</v>
      </c>
      <c r="BF51" s="66">
        <v>0.39400000000000002</v>
      </c>
      <c r="BG51" s="66"/>
      <c r="BH51" s="66" t="s">
        <v>87</v>
      </c>
      <c r="BI51" s="66" t="s">
        <v>142</v>
      </c>
      <c r="BJ51" s="66" t="s">
        <v>141</v>
      </c>
      <c r="BK51" s="66">
        <v>1991</v>
      </c>
      <c r="BL51" s="66">
        <v>20.2</v>
      </c>
      <c r="BM51" s="66">
        <v>24.6</v>
      </c>
      <c r="BN51" s="66">
        <v>7.6</v>
      </c>
      <c r="BO51" s="66">
        <v>11.1</v>
      </c>
      <c r="BP51" s="66">
        <v>38.700000000000003</v>
      </c>
      <c r="BQ51" s="66">
        <v>84.2</v>
      </c>
      <c r="BR51" s="66">
        <v>49.5</v>
      </c>
      <c r="BS51" s="66">
        <v>42.8</v>
      </c>
      <c r="BT51" s="66">
        <v>31.7</v>
      </c>
      <c r="BU51" s="66">
        <v>14.8</v>
      </c>
      <c r="BV51" s="66">
        <v>63.6</v>
      </c>
      <c r="BW51" s="66">
        <v>41.9</v>
      </c>
      <c r="BX51" s="66"/>
      <c r="BY51" s="63">
        <f t="shared" si="4"/>
        <v>1.3768728222996514</v>
      </c>
      <c r="BZ51" s="63">
        <f t="shared" si="5"/>
        <v>1.0435082152974504</v>
      </c>
      <c r="CA51" s="63">
        <f t="shared" si="6"/>
        <v>0.75870390554041778</v>
      </c>
      <c r="CB51" s="63">
        <f t="shared" si="7"/>
        <v>0.64534256055363326</v>
      </c>
    </row>
    <row r="52" spans="1:80" x14ac:dyDescent="0.25">
      <c r="A52" s="100" t="s">
        <v>137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Q52" s="66" t="s">
        <v>87</v>
      </c>
      <c r="AR52" s="66" t="s">
        <v>146</v>
      </c>
      <c r="AS52" s="66" t="s">
        <v>141</v>
      </c>
      <c r="AT52" s="66">
        <v>1992</v>
      </c>
      <c r="AU52" s="66">
        <v>0.77200000000000002</v>
      </c>
      <c r="AV52" s="66">
        <v>1.52</v>
      </c>
      <c r="AW52" s="66">
        <v>0.621</v>
      </c>
      <c r="AX52" s="66">
        <v>1.0760000000000001</v>
      </c>
      <c r="AY52" s="66">
        <v>1.018</v>
      </c>
      <c r="AZ52" s="66">
        <v>0.46899999999999997</v>
      </c>
      <c r="BA52" s="66">
        <v>0.83199999999999996</v>
      </c>
      <c r="BB52" s="66">
        <v>2.254</v>
      </c>
      <c r="BC52" s="66">
        <v>0.33800000000000002</v>
      </c>
      <c r="BD52" s="66">
        <v>1.0069999999999999</v>
      </c>
      <c r="BE52" s="66">
        <v>0.78100000000000003</v>
      </c>
      <c r="BF52" s="66">
        <v>0.31</v>
      </c>
      <c r="BG52" s="66"/>
      <c r="BH52" s="66" t="s">
        <v>87</v>
      </c>
      <c r="BI52" s="66" t="s">
        <v>142</v>
      </c>
      <c r="BJ52" s="66" t="s">
        <v>141</v>
      </c>
      <c r="BK52" s="66">
        <v>1992</v>
      </c>
      <c r="BL52" s="66">
        <v>14.4</v>
      </c>
      <c r="BM52" s="66">
        <v>24.6</v>
      </c>
      <c r="BN52" s="66">
        <v>59.3</v>
      </c>
      <c r="BO52" s="66">
        <v>52.1</v>
      </c>
      <c r="BP52" s="66">
        <v>32.200000000000003</v>
      </c>
      <c r="BQ52" s="66">
        <v>93.2</v>
      </c>
      <c r="BR52" s="66">
        <v>62.6</v>
      </c>
      <c r="BS52" s="66">
        <v>6.1</v>
      </c>
      <c r="BT52" s="66">
        <v>116.6</v>
      </c>
      <c r="BU52" s="66">
        <v>71.3</v>
      </c>
      <c r="BV52" s="66">
        <v>65.5</v>
      </c>
      <c r="BW52" s="66">
        <v>45.4</v>
      </c>
      <c r="BX52" s="66"/>
      <c r="BY52" s="63">
        <f t="shared" si="4"/>
        <v>0.87510097493036199</v>
      </c>
      <c r="BZ52" s="63">
        <f t="shared" si="5"/>
        <v>0.6766114885731932</v>
      </c>
      <c r="CA52" s="63">
        <f t="shared" si="6"/>
        <v>0.64074743488555663</v>
      </c>
      <c r="CB52" s="63">
        <f t="shared" si="7"/>
        <v>0.74150236966824645</v>
      </c>
    </row>
    <row r="53" spans="1:80" x14ac:dyDescent="0.25">
      <c r="B53" s="2" t="s">
        <v>15</v>
      </c>
      <c r="C53" s="2" t="s">
        <v>18</v>
      </c>
      <c r="D53" s="2" t="s">
        <v>19</v>
      </c>
      <c r="E53" s="2" t="s">
        <v>20</v>
      </c>
      <c r="F53" s="2" t="s">
        <v>21</v>
      </c>
      <c r="G53" s="2" t="s">
        <v>22</v>
      </c>
      <c r="H53" s="2" t="s">
        <v>23</v>
      </c>
      <c r="I53" s="2" t="s">
        <v>24</v>
      </c>
      <c r="J53" s="2" t="s">
        <v>25</v>
      </c>
      <c r="K53" s="2" t="s">
        <v>26</v>
      </c>
      <c r="L53" s="2" t="s">
        <v>30</v>
      </c>
      <c r="M53" s="2" t="s">
        <v>31</v>
      </c>
      <c r="N53" s="2" t="s">
        <v>45</v>
      </c>
      <c r="O53" s="2" t="s">
        <v>47</v>
      </c>
      <c r="P53" s="2" t="s">
        <v>48</v>
      </c>
      <c r="Q53" s="2" t="s">
        <v>51</v>
      </c>
      <c r="R53" s="2" t="s">
        <v>52</v>
      </c>
      <c r="S53" s="2" t="s">
        <v>53</v>
      </c>
      <c r="T53" s="2" t="s">
        <v>59</v>
      </c>
      <c r="U53" s="2" t="s">
        <v>60</v>
      </c>
      <c r="V53" s="2" t="s">
        <v>62</v>
      </c>
      <c r="W53" s="2" t="s">
        <v>63</v>
      </c>
      <c r="X53" s="2" t="s">
        <v>64</v>
      </c>
      <c r="Y53" s="2" t="s">
        <v>70</v>
      </c>
      <c r="Z53" s="2" t="s">
        <v>71</v>
      </c>
      <c r="AA53" s="2" t="s">
        <v>72</v>
      </c>
      <c r="AB53" s="2" t="s">
        <v>73</v>
      </c>
      <c r="AC53" s="2" t="s">
        <v>2</v>
      </c>
      <c r="AD53" s="2" t="s">
        <v>77</v>
      </c>
      <c r="AE53" s="2" t="s">
        <v>78</v>
      </c>
      <c r="AF53" s="2" t="s">
        <v>81</v>
      </c>
      <c r="AG53" s="2" t="s">
        <v>84</v>
      </c>
      <c r="AH53" s="2" t="s">
        <v>87</v>
      </c>
      <c r="AI53" s="2" t="s">
        <v>88</v>
      </c>
      <c r="AJ53" s="2" t="s">
        <v>94</v>
      </c>
      <c r="AK53" s="2" t="s">
        <v>95</v>
      </c>
      <c r="AL53" s="2" t="s">
        <v>96</v>
      </c>
      <c r="AM53" s="2" t="s">
        <v>136</v>
      </c>
      <c r="AN53" s="2" t="s">
        <v>100</v>
      </c>
      <c r="AQ53" s="66" t="s">
        <v>87</v>
      </c>
      <c r="AR53" s="66" t="s">
        <v>146</v>
      </c>
      <c r="AS53" s="66" t="s">
        <v>141</v>
      </c>
      <c r="AT53" s="66">
        <v>1993</v>
      </c>
      <c r="AU53" s="66">
        <v>0.61099999999999999</v>
      </c>
      <c r="AV53" s="66">
        <v>0.56999999999999995</v>
      </c>
      <c r="AW53" s="66">
        <v>1.4550000000000001</v>
      </c>
      <c r="AX53" s="66">
        <v>2.8839999999999999</v>
      </c>
      <c r="AY53" s="66">
        <v>1.218</v>
      </c>
      <c r="AZ53" s="66">
        <v>0.79900000000000004</v>
      </c>
      <c r="BA53" s="66">
        <v>0.46</v>
      </c>
      <c r="BB53" s="66">
        <v>0.86199999999999999</v>
      </c>
      <c r="BC53" s="66">
        <v>0.98899999999999999</v>
      </c>
      <c r="BD53" s="66">
        <v>1.6160000000000001</v>
      </c>
      <c r="BE53" s="66">
        <v>0.85899999999999999</v>
      </c>
      <c r="BF53" s="66">
        <v>0.49299999999999999</v>
      </c>
      <c r="BG53" s="66"/>
      <c r="BH53" s="66" t="s">
        <v>87</v>
      </c>
      <c r="BI53" s="66" t="s">
        <v>142</v>
      </c>
      <c r="BJ53" s="66" t="s">
        <v>141</v>
      </c>
      <c r="BK53" s="66">
        <v>1993</v>
      </c>
      <c r="BL53" s="66">
        <v>47.9</v>
      </c>
      <c r="BM53" s="66">
        <v>25.8</v>
      </c>
      <c r="BN53" s="66">
        <v>39.6</v>
      </c>
      <c r="BO53" s="66">
        <v>36.6</v>
      </c>
      <c r="BP53" s="66">
        <v>28</v>
      </c>
      <c r="BQ53" s="66">
        <v>44.8</v>
      </c>
      <c r="BR53" s="66">
        <v>58.9</v>
      </c>
      <c r="BS53" s="66">
        <v>98.4</v>
      </c>
      <c r="BT53" s="66">
        <v>34.4</v>
      </c>
      <c r="BU53" s="66">
        <v>26.3</v>
      </c>
      <c r="BV53" s="66">
        <v>14</v>
      </c>
      <c r="BW53" s="66">
        <v>59.6</v>
      </c>
      <c r="BX53" s="66"/>
      <c r="BY53" s="63">
        <f t="shared" si="4"/>
        <v>1.8932476007677546</v>
      </c>
      <c r="BZ53" s="63">
        <f t="shared" si="5"/>
        <v>0.73087580405739738</v>
      </c>
      <c r="CA53" s="63">
        <f t="shared" si="6"/>
        <v>1.1853868808567602</v>
      </c>
      <c r="CB53" s="63">
        <f t="shared" si="7"/>
        <v>0.5503053263315828</v>
      </c>
    </row>
    <row r="54" spans="1:80" x14ac:dyDescent="0.25">
      <c r="A54" s="2">
        <v>1990</v>
      </c>
      <c r="B54" s="2">
        <v>0.7298</v>
      </c>
      <c r="C54" s="2">
        <v>1.0432999999999999</v>
      </c>
      <c r="D54" s="2">
        <v>1.6385000000000001</v>
      </c>
      <c r="E54" s="2">
        <v>0.63400000000000001</v>
      </c>
      <c r="F54" s="2">
        <v>0.91090000000000004</v>
      </c>
      <c r="G54" s="2">
        <v>0.55479999999999996</v>
      </c>
      <c r="H54" s="12">
        <v>0.48288597430406854</v>
      </c>
      <c r="I54" s="2">
        <v>0.74680000000000002</v>
      </c>
      <c r="J54" s="2">
        <v>0.88819999999999999</v>
      </c>
      <c r="K54" s="41">
        <v>-999.9</v>
      </c>
      <c r="L54" s="2">
        <v>0.70250000000000001</v>
      </c>
      <c r="M54" s="2">
        <v>0.14829999999999999</v>
      </c>
      <c r="N54" s="2">
        <v>0.1915</v>
      </c>
      <c r="O54" s="2">
        <v>0.33639999999999998</v>
      </c>
      <c r="P54" s="2">
        <v>0.15490000000000001</v>
      </c>
      <c r="Q54" s="2">
        <v>0.72550000000000003</v>
      </c>
      <c r="R54" s="2">
        <v>1.3880999999999999</v>
      </c>
      <c r="S54" s="2">
        <v>3.05</v>
      </c>
      <c r="T54" s="2">
        <v>0.29189999999999999</v>
      </c>
      <c r="U54" s="2">
        <v>0.19339999999999999</v>
      </c>
      <c r="V54" s="2">
        <v>0.18679999999999999</v>
      </c>
      <c r="W54" s="2">
        <v>0.66259999999999997</v>
      </c>
      <c r="X54" s="2">
        <v>8.4400000000000003E-2</v>
      </c>
      <c r="Y54" s="2">
        <v>1.2858000000000001</v>
      </c>
      <c r="Z54" s="2">
        <v>0.8004</v>
      </c>
      <c r="AA54" s="2">
        <v>0.7833</v>
      </c>
      <c r="AB54" s="2">
        <v>0.20119999999999999</v>
      </c>
      <c r="AC54" s="2">
        <v>1.7155</v>
      </c>
      <c r="AD54" s="2">
        <v>1.0197000000000001</v>
      </c>
      <c r="AE54" s="2">
        <v>0.2737</v>
      </c>
      <c r="AF54" s="2">
        <v>0.44400000000000001</v>
      </c>
      <c r="AG54" s="2">
        <v>3.1600000000000003E-2</v>
      </c>
      <c r="AH54" s="2">
        <v>0.81264367191743603</v>
      </c>
      <c r="AI54" s="41">
        <v>-999.9</v>
      </c>
      <c r="AJ54" s="2">
        <v>1.6768000000000001</v>
      </c>
      <c r="AK54" s="2">
        <v>7.8100000000000003E-2</v>
      </c>
      <c r="AL54" s="2">
        <v>0.18959999999999999</v>
      </c>
      <c r="AM54" s="2">
        <v>0.91810000000000003</v>
      </c>
      <c r="AN54" s="2">
        <v>1.25</v>
      </c>
      <c r="AQ54" s="66" t="s">
        <v>87</v>
      </c>
      <c r="AR54" s="66" t="s">
        <v>146</v>
      </c>
      <c r="AS54" s="66" t="s">
        <v>141</v>
      </c>
      <c r="AT54" s="66">
        <v>1994</v>
      </c>
      <c r="AU54" s="66">
        <v>0.82899999999999996</v>
      </c>
      <c r="AV54" s="66">
        <v>0.79800000000000004</v>
      </c>
      <c r="AW54" s="66">
        <v>0.83399999999999996</v>
      </c>
      <c r="AX54" s="66">
        <v>0.871</v>
      </c>
      <c r="AY54" s="66">
        <v>0.71299999999999997</v>
      </c>
      <c r="AZ54" s="66">
        <v>1.069</v>
      </c>
      <c r="BA54" s="66">
        <v>0.622</v>
      </c>
      <c r="BB54" s="66">
        <v>0.83399999999999996</v>
      </c>
      <c r="BC54" s="66">
        <v>0.68799999999999994</v>
      </c>
      <c r="BD54" s="66">
        <v>0.53700000000000003</v>
      </c>
      <c r="BE54" s="66">
        <v>0.73599999999999999</v>
      </c>
      <c r="BF54" s="66">
        <v>0.66500000000000004</v>
      </c>
      <c r="BG54" s="66"/>
      <c r="BH54" s="66" t="s">
        <v>87</v>
      </c>
      <c r="BI54" s="66" t="s">
        <v>142</v>
      </c>
      <c r="BJ54" s="66" t="s">
        <v>141</v>
      </c>
      <c r="BK54" s="66">
        <v>1994</v>
      </c>
      <c r="BL54" s="66">
        <v>69.400000000000006</v>
      </c>
      <c r="BM54" s="66">
        <v>13.8</v>
      </c>
      <c r="BN54" s="66">
        <v>84.8</v>
      </c>
      <c r="BO54" s="66">
        <v>83.1</v>
      </c>
      <c r="BP54" s="66">
        <v>91.9</v>
      </c>
      <c r="BQ54" s="66">
        <v>33.4</v>
      </c>
      <c r="BR54" s="66">
        <v>43.7</v>
      </c>
      <c r="BS54" s="66">
        <v>104.6</v>
      </c>
      <c r="BT54" s="66">
        <v>147.6</v>
      </c>
      <c r="BU54" s="66">
        <v>80.3</v>
      </c>
      <c r="BV54" s="66">
        <v>39.799999999999997</v>
      </c>
      <c r="BW54" s="66">
        <v>77.8</v>
      </c>
      <c r="BX54" s="66"/>
      <c r="BY54" s="63">
        <f t="shared" si="4"/>
        <v>0.8030331023864512</v>
      </c>
      <c r="BZ54" s="63">
        <f t="shared" si="5"/>
        <v>0.82621023665382487</v>
      </c>
      <c r="CA54" s="63">
        <f t="shared" si="6"/>
        <v>0.6498419872992155</v>
      </c>
      <c r="CB54" s="63">
        <f t="shared" si="7"/>
        <v>0.7470931677018634</v>
      </c>
    </row>
    <row r="55" spans="1:80" x14ac:dyDescent="0.25">
      <c r="A55" s="2">
        <v>1991</v>
      </c>
      <c r="B55" s="2">
        <v>0.72940000000000005</v>
      </c>
      <c r="C55" s="2">
        <v>0.74980000000000002</v>
      </c>
      <c r="D55" s="2">
        <v>0.75270000000000004</v>
      </c>
      <c r="E55" s="2">
        <v>0.63619999999999999</v>
      </c>
      <c r="F55" s="2">
        <v>0.72929999999999995</v>
      </c>
      <c r="G55" s="2">
        <v>0.53990000000000005</v>
      </c>
      <c r="H55" s="12">
        <v>0.63932781228433411</v>
      </c>
      <c r="I55" s="2">
        <v>0.54500000000000004</v>
      </c>
      <c r="J55" s="41">
        <v>-999.9</v>
      </c>
      <c r="K55" s="2">
        <v>0.35389999999999999</v>
      </c>
      <c r="L55" s="2">
        <v>0.55469999999999997</v>
      </c>
      <c r="M55" s="2">
        <v>0.1061</v>
      </c>
      <c r="N55" s="2">
        <v>0.38629999999999998</v>
      </c>
      <c r="O55" s="2">
        <v>0.33789999999999998</v>
      </c>
      <c r="P55" s="2">
        <v>0.13789999999999999</v>
      </c>
      <c r="Q55" s="2">
        <v>0.83740000000000003</v>
      </c>
      <c r="R55" s="2">
        <v>1.2685</v>
      </c>
      <c r="S55" s="2">
        <v>1.0005999999999999</v>
      </c>
      <c r="T55" s="2">
        <v>0.32929999999999998</v>
      </c>
      <c r="U55" s="2">
        <v>0.2056</v>
      </c>
      <c r="V55" s="2">
        <v>0.34610000000000002</v>
      </c>
      <c r="W55" s="2">
        <v>0.85770000000000002</v>
      </c>
      <c r="X55" s="2">
        <v>0.1741</v>
      </c>
      <c r="Y55" s="2">
        <v>0.72319999999999995</v>
      </c>
      <c r="Z55" s="2">
        <v>0.36230000000000001</v>
      </c>
      <c r="AA55" s="2">
        <v>0.65149999999999997</v>
      </c>
      <c r="AB55" s="2">
        <v>0.31640000000000001</v>
      </c>
      <c r="AC55" s="2">
        <v>1.2431000000000001</v>
      </c>
      <c r="AD55" s="2">
        <v>1.8335999999999999</v>
      </c>
      <c r="AE55" s="2">
        <v>0.16889999999999999</v>
      </c>
      <c r="AF55" s="2">
        <v>0.33250000000000002</v>
      </c>
      <c r="AG55" s="2">
        <v>0.16950000000000001</v>
      </c>
      <c r="AH55" s="2">
        <v>1.0435082152974504</v>
      </c>
      <c r="AI55" s="2">
        <v>1.0155765407554671</v>
      </c>
      <c r="AJ55" s="2">
        <v>0.73119999999999996</v>
      </c>
      <c r="AK55" s="2">
        <v>9.2100000000000001E-2</v>
      </c>
      <c r="AL55" s="2">
        <v>2.4199999999999999E-2</v>
      </c>
      <c r="AM55" s="2">
        <v>0.55320000000000003</v>
      </c>
      <c r="AN55" s="2">
        <v>0.92930000000000001</v>
      </c>
      <c r="AQ55" s="66" t="s">
        <v>87</v>
      </c>
      <c r="AR55" s="66" t="s">
        <v>146</v>
      </c>
      <c r="AS55" s="66" t="s">
        <v>141</v>
      </c>
      <c r="AT55" s="66">
        <v>1995</v>
      </c>
      <c r="AU55" s="66">
        <v>0.47199999999999998</v>
      </c>
      <c r="AV55" s="66">
        <v>0.63300000000000001</v>
      </c>
      <c r="AW55" s="66">
        <v>0.72099999999999997</v>
      </c>
      <c r="AX55" s="66">
        <v>0.46300000000000002</v>
      </c>
      <c r="AY55" s="66">
        <v>1.145</v>
      </c>
      <c r="AZ55" s="66">
        <v>0.66</v>
      </c>
      <c r="BA55" s="66">
        <v>0.83599999999999997</v>
      </c>
      <c r="BB55" s="66">
        <v>0.499</v>
      </c>
      <c r="BC55" s="66">
        <v>0.50900000000000001</v>
      </c>
      <c r="BD55" s="66">
        <v>1.772</v>
      </c>
      <c r="BE55" s="66">
        <v>0.80200000000000005</v>
      </c>
      <c r="BF55" s="66">
        <v>1.2370000000000001</v>
      </c>
      <c r="BG55" s="66"/>
      <c r="BH55" s="66" t="s">
        <v>87</v>
      </c>
      <c r="BI55" s="66" t="s">
        <v>142</v>
      </c>
      <c r="BJ55" s="66" t="s">
        <v>141</v>
      </c>
      <c r="BK55" s="66">
        <v>1995</v>
      </c>
      <c r="BL55" s="66">
        <v>30.2</v>
      </c>
      <c r="BM55" s="66">
        <v>46.9</v>
      </c>
      <c r="BN55" s="66">
        <v>34.700000000000003</v>
      </c>
      <c r="BO55" s="66">
        <v>81</v>
      </c>
      <c r="BP55" s="66">
        <v>35</v>
      </c>
      <c r="BQ55" s="66">
        <v>85.3</v>
      </c>
      <c r="BR55" s="66">
        <v>34.799999999999997</v>
      </c>
      <c r="BS55" s="66">
        <v>44.6</v>
      </c>
      <c r="BT55" s="66">
        <v>92.3</v>
      </c>
      <c r="BU55" s="66">
        <v>12.4</v>
      </c>
      <c r="BV55" s="66">
        <v>25.1</v>
      </c>
      <c r="BW55" s="66">
        <v>35.299999999999997</v>
      </c>
      <c r="BX55" s="66"/>
      <c r="BY55" s="63">
        <f t="shared" si="4"/>
        <v>0.68080092899800937</v>
      </c>
      <c r="BZ55" s="63">
        <f t="shared" si="5"/>
        <v>0.65358955676988462</v>
      </c>
      <c r="CA55" s="63">
        <f t="shared" si="6"/>
        <v>0.68631510015408315</v>
      </c>
      <c r="CB55" s="63">
        <f t="shared" si="7"/>
        <v>0.77943238434163709</v>
      </c>
    </row>
    <row r="56" spans="1:80" x14ac:dyDescent="0.25">
      <c r="A56" s="2">
        <v>1992</v>
      </c>
      <c r="B56" s="2">
        <v>0.60509999999999997</v>
      </c>
      <c r="C56" s="2">
        <v>0.88980000000000004</v>
      </c>
      <c r="D56" s="2">
        <v>0.73660000000000003</v>
      </c>
      <c r="E56" s="2">
        <v>0.75670000000000004</v>
      </c>
      <c r="F56" s="2">
        <v>0.82279999999999998</v>
      </c>
      <c r="G56" s="2">
        <v>0.46489999999999998</v>
      </c>
      <c r="H56" s="12">
        <v>0.52894388185654007</v>
      </c>
      <c r="I56" s="2">
        <v>0.67510000000000003</v>
      </c>
      <c r="J56" s="41">
        <v>-999.9</v>
      </c>
      <c r="K56" s="41">
        <v>-999.9</v>
      </c>
      <c r="L56" s="2">
        <v>0.6976</v>
      </c>
      <c r="M56" s="41">
        <v>-999.9</v>
      </c>
      <c r="N56" s="2">
        <v>0.2427</v>
      </c>
      <c r="O56" s="2">
        <v>1.4891000000000001</v>
      </c>
      <c r="P56" s="2">
        <v>0.21779999999999999</v>
      </c>
      <c r="Q56" s="2">
        <v>0.8196</v>
      </c>
      <c r="R56" s="2">
        <v>1.7282999999999999</v>
      </c>
      <c r="S56" s="41">
        <v>-999.9</v>
      </c>
      <c r="T56" s="2">
        <v>0.23760000000000001</v>
      </c>
      <c r="U56" s="2">
        <v>0.27110000000000001</v>
      </c>
      <c r="V56" s="2">
        <v>0.18179999999999999</v>
      </c>
      <c r="W56" s="2">
        <v>0.6341</v>
      </c>
      <c r="X56" s="2">
        <v>0.1032</v>
      </c>
      <c r="Y56" s="2">
        <v>1.3021</v>
      </c>
      <c r="Z56" s="2">
        <v>0.379</v>
      </c>
      <c r="AA56" s="2">
        <v>1.0093000000000001</v>
      </c>
      <c r="AB56" s="2">
        <v>0.1052</v>
      </c>
      <c r="AC56" s="2">
        <v>0.87570000000000003</v>
      </c>
      <c r="AD56" s="2">
        <v>1.7927</v>
      </c>
      <c r="AE56" s="2">
        <v>0.6542</v>
      </c>
      <c r="AF56" s="2">
        <v>0.47449999999999998</v>
      </c>
      <c r="AG56" s="2">
        <v>9.0999999999999998E-2</v>
      </c>
      <c r="AH56" s="2">
        <v>0.6766114885731932</v>
      </c>
      <c r="AI56" s="2">
        <v>0.99758136924803598</v>
      </c>
      <c r="AJ56" s="2">
        <v>0.88419999999999999</v>
      </c>
      <c r="AK56" s="2">
        <v>8.2400000000000001E-2</v>
      </c>
      <c r="AL56" s="2">
        <v>0.2475</v>
      </c>
      <c r="AM56" s="2">
        <v>0.56769999999999998</v>
      </c>
      <c r="AN56" s="2">
        <v>0.63580000000000003</v>
      </c>
      <c r="AQ56" s="66" t="s">
        <v>87</v>
      </c>
      <c r="AR56" s="66" t="s">
        <v>146</v>
      </c>
      <c r="AS56" s="66" t="s">
        <v>141</v>
      </c>
      <c r="AT56" s="66">
        <v>1996</v>
      </c>
      <c r="AU56" s="66">
        <v>0.33900000000000002</v>
      </c>
      <c r="AV56" s="66">
        <v>0.51</v>
      </c>
      <c r="AW56" s="66">
        <v>1.337</v>
      </c>
      <c r="AX56" s="66">
        <v>1.1259999999999999</v>
      </c>
      <c r="AY56" s="66">
        <v>0.69899999999999995</v>
      </c>
      <c r="AZ56" s="66">
        <v>0.753</v>
      </c>
      <c r="BA56" s="66">
        <v>0.77600000000000002</v>
      </c>
      <c r="BB56" s="66">
        <v>0.45300000000000001</v>
      </c>
      <c r="BC56" s="66">
        <v>0.314</v>
      </c>
      <c r="BD56" s="66">
        <v>0.745</v>
      </c>
      <c r="BE56" s="66">
        <v>0.55200000000000005</v>
      </c>
      <c r="BF56" s="66">
        <v>1.1930000000000001</v>
      </c>
      <c r="BG56" s="66"/>
      <c r="BH56" s="66" t="s">
        <v>87</v>
      </c>
      <c r="BI56" s="66" t="s">
        <v>142</v>
      </c>
      <c r="BJ56" s="66" t="s">
        <v>141</v>
      </c>
      <c r="BK56" s="66">
        <v>1996</v>
      </c>
      <c r="BL56" s="66">
        <v>26.3</v>
      </c>
      <c r="BM56" s="66">
        <v>24.2</v>
      </c>
      <c r="BN56" s="66">
        <v>14.7</v>
      </c>
      <c r="BO56" s="66">
        <v>11.9</v>
      </c>
      <c r="BP56" s="66">
        <v>81.900000000000006</v>
      </c>
      <c r="BQ56" s="66">
        <v>59.2</v>
      </c>
      <c r="BR56" s="66">
        <v>88</v>
      </c>
      <c r="BS56" s="66">
        <v>84</v>
      </c>
      <c r="BT56" s="66">
        <v>104</v>
      </c>
      <c r="BU56" s="66">
        <v>39.6</v>
      </c>
      <c r="BV56" s="66">
        <v>58.7</v>
      </c>
      <c r="BW56" s="66">
        <v>10.1</v>
      </c>
      <c r="BX56" s="66"/>
      <c r="BY56" s="63">
        <f t="shared" si="4"/>
        <v>0.83227096774193554</v>
      </c>
      <c r="BZ56" s="63">
        <f t="shared" si="5"/>
        <v>0.65275778546712804</v>
      </c>
      <c r="CA56" s="63">
        <f t="shared" si="6"/>
        <v>0.46742659416707866</v>
      </c>
      <c r="CB56" s="63">
        <f t="shared" si="7"/>
        <v>0.54962046204620463</v>
      </c>
    </row>
    <row r="57" spans="1:80" x14ac:dyDescent="0.25">
      <c r="A57" s="2">
        <v>1993</v>
      </c>
      <c r="B57" s="2">
        <v>0.61970000000000003</v>
      </c>
      <c r="C57" s="2">
        <v>0.74019999999999997</v>
      </c>
      <c r="D57" s="2">
        <v>0.72840000000000005</v>
      </c>
      <c r="E57" s="2">
        <v>0.4269</v>
      </c>
      <c r="F57" s="2">
        <v>0.58430000000000004</v>
      </c>
      <c r="G57" s="2">
        <v>0.50660000000000005</v>
      </c>
      <c r="H57" s="12">
        <v>0.42994063604240279</v>
      </c>
      <c r="I57" s="2">
        <v>0.51939999999999997</v>
      </c>
      <c r="J57" s="2">
        <v>1.1275999999999999</v>
      </c>
      <c r="K57" s="2">
        <v>0.52339999999999998</v>
      </c>
      <c r="L57" s="41">
        <v>-999.9</v>
      </c>
      <c r="M57" s="41">
        <v>-999.9</v>
      </c>
      <c r="N57" s="2">
        <v>0.11890000000000001</v>
      </c>
      <c r="O57" s="2">
        <v>0.24640000000000001</v>
      </c>
      <c r="P57" s="2">
        <v>7.2599999999999998E-2</v>
      </c>
      <c r="Q57" s="2">
        <v>0.90529999999999999</v>
      </c>
      <c r="R57" s="41">
        <v>-999.9</v>
      </c>
      <c r="S57" s="2">
        <v>1.2504</v>
      </c>
      <c r="T57" s="2">
        <v>0.3649</v>
      </c>
      <c r="U57" s="2">
        <v>0.1234</v>
      </c>
      <c r="V57" s="2">
        <v>0.18820000000000001</v>
      </c>
      <c r="W57" s="2">
        <v>0.45610000000000001</v>
      </c>
      <c r="X57" s="2">
        <v>5.5399999999999998E-2</v>
      </c>
      <c r="Y57" s="2">
        <v>0.94479999999999997</v>
      </c>
      <c r="Z57" s="2">
        <v>0.62890000000000001</v>
      </c>
      <c r="AA57" s="2">
        <v>0.58020000000000005</v>
      </c>
      <c r="AB57" s="2">
        <v>0.30509999999999998</v>
      </c>
      <c r="AC57" s="2">
        <v>1.091</v>
      </c>
      <c r="AD57" s="2">
        <v>1.2069000000000001</v>
      </c>
      <c r="AE57" s="2">
        <v>0.26069999999999999</v>
      </c>
      <c r="AF57" s="2">
        <v>0.2082</v>
      </c>
      <c r="AG57" s="2">
        <v>0.25890000000000002</v>
      </c>
      <c r="AH57" s="2">
        <v>0.73087580405739738</v>
      </c>
      <c r="AI57" s="2">
        <v>1.4780881542699726</v>
      </c>
      <c r="AJ57" s="2">
        <v>1.0305</v>
      </c>
      <c r="AK57" s="2">
        <v>9.5000000000000001E-2</v>
      </c>
      <c r="AL57" s="2">
        <v>0.1071</v>
      </c>
      <c r="AM57" s="2">
        <v>0.36630000000000001</v>
      </c>
      <c r="AN57" s="2">
        <v>0.44390000000000002</v>
      </c>
      <c r="AQ57" s="66" t="s">
        <v>87</v>
      </c>
      <c r="AR57" s="66" t="s">
        <v>146</v>
      </c>
      <c r="AS57" s="66" t="s">
        <v>141</v>
      </c>
      <c r="AT57" s="66">
        <v>1997</v>
      </c>
      <c r="AU57" s="66">
        <v>3.1309999999999998</v>
      </c>
      <c r="AV57" s="66">
        <v>0.871</v>
      </c>
      <c r="AW57" s="66">
        <v>1.3240000000000001</v>
      </c>
      <c r="AX57" s="66">
        <v>1.115</v>
      </c>
      <c r="AY57" s="66">
        <v>0.82199999999999995</v>
      </c>
      <c r="AZ57" s="66">
        <v>0.44500000000000001</v>
      </c>
      <c r="BA57" s="66">
        <v>0.28899999999999998</v>
      </c>
      <c r="BB57" s="66">
        <v>1.17</v>
      </c>
      <c r="BC57" s="66">
        <v>1.008</v>
      </c>
      <c r="BD57" s="66">
        <v>0.78900000000000003</v>
      </c>
      <c r="BE57" s="66">
        <v>1.1140000000000001</v>
      </c>
      <c r="BF57" s="66">
        <v>0.56399999999999995</v>
      </c>
      <c r="BG57" s="66"/>
      <c r="BH57" s="66" t="s">
        <v>87</v>
      </c>
      <c r="BI57" s="66" t="s">
        <v>142</v>
      </c>
      <c r="BJ57" s="66" t="s">
        <v>141</v>
      </c>
      <c r="BK57" s="66">
        <v>1997</v>
      </c>
      <c r="BL57" s="66">
        <v>4.4000000000000004</v>
      </c>
      <c r="BM57" s="66">
        <v>22.7</v>
      </c>
      <c r="BN57" s="66">
        <v>36.1</v>
      </c>
      <c r="BO57" s="66">
        <v>35.5</v>
      </c>
      <c r="BP57" s="66">
        <v>33.4</v>
      </c>
      <c r="BQ57" s="66">
        <v>59.1</v>
      </c>
      <c r="BR57" s="66">
        <v>248.7</v>
      </c>
      <c r="BS57" s="66">
        <v>19.100000000000001</v>
      </c>
      <c r="BT57" s="66">
        <v>38.9</v>
      </c>
      <c r="BU57" s="66">
        <v>49.9</v>
      </c>
      <c r="BV57" s="66">
        <v>43.4</v>
      </c>
      <c r="BW57" s="66">
        <v>25.2</v>
      </c>
      <c r="BX57" s="66"/>
      <c r="BY57" s="63">
        <f t="shared" si="4"/>
        <v>1.0936542857142859</v>
      </c>
      <c r="BZ57" s="63">
        <f t="shared" si="5"/>
        <v>0.36867788314469258</v>
      </c>
      <c r="CA57" s="63">
        <f t="shared" si="6"/>
        <v>0.96013540090771565</v>
      </c>
      <c r="CB57" s="63">
        <f t="shared" si="7"/>
        <v>0.91321032504780109</v>
      </c>
    </row>
    <row r="58" spans="1:80" x14ac:dyDescent="0.25">
      <c r="A58" s="2">
        <v>1994</v>
      </c>
      <c r="B58" s="2">
        <v>0.64219999999999999</v>
      </c>
      <c r="C58" s="2">
        <v>0.82920000000000005</v>
      </c>
      <c r="D58" s="2">
        <v>0.46879999999999999</v>
      </c>
      <c r="E58" s="2">
        <v>0.77049999999999996</v>
      </c>
      <c r="F58" s="2">
        <v>1.0054000000000001</v>
      </c>
      <c r="G58" s="2">
        <v>0.70950000000000002</v>
      </c>
      <c r="H58" s="12">
        <v>0.69046026986506748</v>
      </c>
      <c r="I58" s="2">
        <v>0.73129999999999995</v>
      </c>
      <c r="J58" s="2">
        <v>0.82830000000000004</v>
      </c>
      <c r="K58" s="2">
        <v>0.82569999999999999</v>
      </c>
      <c r="L58" s="41">
        <v>-999.9</v>
      </c>
      <c r="M58" s="2">
        <v>0.64290000000000003</v>
      </c>
      <c r="N58" s="2">
        <v>0.20949999999999999</v>
      </c>
      <c r="O58" s="2">
        <v>0.26669999999999999</v>
      </c>
      <c r="P58" s="2">
        <v>6.7599999999999993E-2</v>
      </c>
      <c r="Q58" s="2">
        <v>0.82899999999999996</v>
      </c>
      <c r="R58" s="2">
        <v>1.1200000000000001</v>
      </c>
      <c r="S58" s="2">
        <v>0.99470000000000003</v>
      </c>
      <c r="T58" s="2">
        <v>0.33</v>
      </c>
      <c r="U58" s="2">
        <v>0.1908</v>
      </c>
      <c r="V58" s="2">
        <v>0.6139</v>
      </c>
      <c r="W58" s="2">
        <v>1.0102</v>
      </c>
      <c r="X58" s="2">
        <v>0.23669999999999999</v>
      </c>
      <c r="Y58" s="2">
        <v>0.64859999999999995</v>
      </c>
      <c r="Z58" s="2">
        <v>1.4734</v>
      </c>
      <c r="AA58" s="2">
        <v>0.84970000000000001</v>
      </c>
      <c r="AB58" s="2">
        <v>0.1056</v>
      </c>
      <c r="AC58" s="2">
        <v>0.91110000000000002</v>
      </c>
      <c r="AD58" s="2">
        <v>0.84050000000000002</v>
      </c>
      <c r="AE58" s="2">
        <v>0.62829999999999997</v>
      </c>
      <c r="AF58" s="2">
        <v>0.56820000000000004</v>
      </c>
      <c r="AG58" s="2">
        <v>0.14130000000000001</v>
      </c>
      <c r="AH58" s="2">
        <v>0.82621023665382487</v>
      </c>
      <c r="AI58" s="2">
        <v>1.1900442605253689</v>
      </c>
      <c r="AJ58" s="2">
        <v>0.91859999999999997</v>
      </c>
      <c r="AK58" s="2">
        <v>1.7399999999999999E-2</v>
      </c>
      <c r="AL58" s="2">
        <v>0.1913</v>
      </c>
      <c r="AM58" s="2">
        <v>0.63380000000000003</v>
      </c>
      <c r="AN58" s="2">
        <v>0.87870000000000004</v>
      </c>
      <c r="AQ58" s="66" t="s">
        <v>87</v>
      </c>
      <c r="AR58" s="66" t="s">
        <v>146</v>
      </c>
      <c r="AS58" s="66" t="s">
        <v>141</v>
      </c>
      <c r="AT58" s="66">
        <v>1998</v>
      </c>
      <c r="AU58" s="66">
        <v>0.78400000000000003</v>
      </c>
      <c r="AV58" s="66">
        <v>0.99399999999999999</v>
      </c>
      <c r="AW58" s="66">
        <v>0.85799999999999998</v>
      </c>
      <c r="AX58" s="66">
        <v>1.111</v>
      </c>
      <c r="AY58" s="66">
        <v>0.52500000000000002</v>
      </c>
      <c r="AZ58" s="66">
        <v>0.71</v>
      </c>
      <c r="BA58" s="66">
        <v>0.9</v>
      </c>
      <c r="BB58" s="66">
        <v>0.66700000000000004</v>
      </c>
      <c r="BC58" s="66">
        <v>0.255</v>
      </c>
      <c r="BD58" s="66">
        <v>0.34300000000000003</v>
      </c>
      <c r="BE58" s="66">
        <v>0.58899999999999997</v>
      </c>
      <c r="BF58" s="66">
        <v>0.57699999999999996</v>
      </c>
      <c r="BG58" s="66"/>
      <c r="BH58" s="66" t="s">
        <v>87</v>
      </c>
      <c r="BI58" s="66" t="s">
        <v>142</v>
      </c>
      <c r="BJ58" s="66" t="s">
        <v>141</v>
      </c>
      <c r="BK58" s="66">
        <v>1998</v>
      </c>
      <c r="BL58" s="66">
        <v>27.1</v>
      </c>
      <c r="BM58" s="66">
        <v>42.1</v>
      </c>
      <c r="BN58" s="66">
        <v>39.299999999999997</v>
      </c>
      <c r="BO58" s="66">
        <v>66.5</v>
      </c>
      <c r="BP58" s="66">
        <v>59.5</v>
      </c>
      <c r="BQ58" s="66">
        <v>133</v>
      </c>
      <c r="BR58" s="66">
        <v>71.5</v>
      </c>
      <c r="BS58" s="66">
        <v>111.3</v>
      </c>
      <c r="BT58" s="66">
        <v>32.6</v>
      </c>
      <c r="BU58" s="66">
        <v>69.400000000000006</v>
      </c>
      <c r="BV58" s="66">
        <v>43.4</v>
      </c>
      <c r="BW58" s="66">
        <v>22.3</v>
      </c>
      <c r="BX58" s="66"/>
      <c r="BY58" s="63">
        <f t="shared" si="4"/>
        <v>0.83991772534785236</v>
      </c>
      <c r="BZ58" s="63">
        <f t="shared" si="5"/>
        <v>0.73786288790373655</v>
      </c>
      <c r="CA58" s="63">
        <f t="shared" si="6"/>
        <v>0.39669738651994496</v>
      </c>
      <c r="CB58" s="63">
        <f t="shared" si="7"/>
        <v>0.83017377049180319</v>
      </c>
    </row>
    <row r="59" spans="1:80" x14ac:dyDescent="0.25">
      <c r="A59" s="2">
        <v>1995</v>
      </c>
      <c r="B59" s="2">
        <v>0.79239999999999999</v>
      </c>
      <c r="C59" s="41">
        <v>-999.9</v>
      </c>
      <c r="D59" s="2">
        <v>0.94099999999999995</v>
      </c>
      <c r="E59" s="2">
        <v>0.4335</v>
      </c>
      <c r="F59" s="2">
        <v>0.92430000000000001</v>
      </c>
      <c r="G59" s="2">
        <v>0.72389999999999999</v>
      </c>
      <c r="H59" s="12">
        <v>0.71993577392421326</v>
      </c>
      <c r="I59" s="2">
        <v>0.88</v>
      </c>
      <c r="J59" s="2">
        <v>0.59240000000000004</v>
      </c>
      <c r="K59" s="2">
        <v>0.73450000000000004</v>
      </c>
      <c r="L59" s="2">
        <v>0.46289999999999998</v>
      </c>
      <c r="M59" s="41">
        <v>-999.9</v>
      </c>
      <c r="N59" s="2">
        <v>0.1573</v>
      </c>
      <c r="O59" s="2">
        <v>0.67669999999999997</v>
      </c>
      <c r="P59" s="2">
        <v>7.6499999999999999E-2</v>
      </c>
      <c r="Q59" s="2">
        <v>0.80549999999999999</v>
      </c>
      <c r="R59" s="2">
        <v>1.2473000000000001</v>
      </c>
      <c r="S59" s="2">
        <v>1.1406000000000001</v>
      </c>
      <c r="T59" s="2">
        <v>0.47820000000000001</v>
      </c>
      <c r="U59" s="2">
        <v>0.59940000000000004</v>
      </c>
      <c r="V59" s="2">
        <v>0.79890000000000005</v>
      </c>
      <c r="W59" s="2">
        <v>1.2851999999999999</v>
      </c>
      <c r="X59" s="2">
        <v>0.1032</v>
      </c>
      <c r="Y59" s="2">
        <v>1.8064</v>
      </c>
      <c r="Z59" s="2">
        <v>0.94010000000000005</v>
      </c>
      <c r="AA59" s="2">
        <v>0.93579999999999997</v>
      </c>
      <c r="AB59" s="2">
        <v>0.12759999999999999</v>
      </c>
      <c r="AC59" s="2">
        <v>0.75939999999999996</v>
      </c>
      <c r="AD59" s="2">
        <v>0.66839999999999999</v>
      </c>
      <c r="AE59" s="2">
        <v>0.73219999999999996</v>
      </c>
      <c r="AF59" s="2">
        <v>0.26290000000000002</v>
      </c>
      <c r="AG59" s="2">
        <v>8.9800000000000005E-2</v>
      </c>
      <c r="AH59" s="2">
        <v>0.65358955676988462</v>
      </c>
      <c r="AI59" s="2">
        <v>0.71070529100529101</v>
      </c>
      <c r="AJ59" s="2">
        <v>1.0476000000000001</v>
      </c>
      <c r="AK59" s="2">
        <v>1.8200000000000001E-2</v>
      </c>
      <c r="AL59" s="2">
        <v>0.55879999999999996</v>
      </c>
      <c r="AM59" s="2">
        <v>0.75800000000000001</v>
      </c>
      <c r="AN59" s="2">
        <v>0.6169</v>
      </c>
      <c r="AQ59" s="66" t="s">
        <v>87</v>
      </c>
      <c r="AR59" s="66" t="s">
        <v>146</v>
      </c>
      <c r="AS59" s="66" t="s">
        <v>141</v>
      </c>
      <c r="AT59" s="66">
        <v>1999</v>
      </c>
      <c r="AU59" s="66">
        <v>1.1830000000000001</v>
      </c>
      <c r="AV59" s="66">
        <v>1.302</v>
      </c>
      <c r="AW59" s="66">
        <v>1.268</v>
      </c>
      <c r="AX59" s="66">
        <v>0.61399999999999999</v>
      </c>
      <c r="AY59" s="66">
        <v>1.25</v>
      </c>
      <c r="AZ59" s="66">
        <v>0.51600000000000001</v>
      </c>
      <c r="BA59" s="66">
        <v>1.026</v>
      </c>
      <c r="BB59" s="66">
        <v>0.81599999999999995</v>
      </c>
      <c r="BC59" s="66">
        <v>0.38500000000000001</v>
      </c>
      <c r="BD59" s="66">
        <v>0.56999999999999995</v>
      </c>
      <c r="BE59" s="66">
        <v>0.19500000000000001</v>
      </c>
      <c r="BF59" s="66">
        <v>0.84499999999999997</v>
      </c>
      <c r="BG59" s="66"/>
      <c r="BH59" s="66" t="s">
        <v>87</v>
      </c>
      <c r="BI59" s="66" t="s">
        <v>142</v>
      </c>
      <c r="BJ59" s="66" t="s">
        <v>141</v>
      </c>
      <c r="BK59" s="66">
        <v>1999</v>
      </c>
      <c r="BL59" s="66">
        <v>13.6</v>
      </c>
      <c r="BM59" s="66">
        <v>27.5</v>
      </c>
      <c r="BN59" s="66">
        <v>22.6</v>
      </c>
      <c r="BO59" s="66">
        <v>91.6</v>
      </c>
      <c r="BP59" s="66">
        <v>36.299999999999997</v>
      </c>
      <c r="BQ59" s="66">
        <v>186.8</v>
      </c>
      <c r="BR59" s="66">
        <v>34.1</v>
      </c>
      <c r="BS59" s="66">
        <v>101.9</v>
      </c>
      <c r="BT59" s="66">
        <v>30.1</v>
      </c>
      <c r="BU59" s="66">
        <v>43.4</v>
      </c>
      <c r="BV59" s="66">
        <v>46.1</v>
      </c>
      <c r="BW59" s="66">
        <v>33.299999999999997</v>
      </c>
      <c r="BX59" s="66"/>
      <c r="BY59" s="63">
        <f t="shared" si="4"/>
        <v>0.86560930232558142</v>
      </c>
      <c r="BZ59" s="63">
        <f t="shared" si="5"/>
        <v>0.66457806691449817</v>
      </c>
      <c r="CA59" s="63">
        <f t="shared" si="6"/>
        <v>0.37889632107023408</v>
      </c>
      <c r="CB59" s="63">
        <f t="shared" si="7"/>
        <v>1.0757029569892471</v>
      </c>
    </row>
    <row r="60" spans="1:80" x14ac:dyDescent="0.25">
      <c r="A60" s="2">
        <v>1996</v>
      </c>
      <c r="B60" s="2">
        <v>0.59760000000000002</v>
      </c>
      <c r="C60" s="2">
        <v>1.2259</v>
      </c>
      <c r="D60" s="2">
        <v>0.50419999999999998</v>
      </c>
      <c r="E60" s="2">
        <v>1.1895</v>
      </c>
      <c r="F60" s="2">
        <v>0.81850000000000001</v>
      </c>
      <c r="G60" s="41">
        <v>-999.9</v>
      </c>
      <c r="H60" s="12">
        <v>0.71240972222222232</v>
      </c>
      <c r="I60" s="41">
        <v>-999.9</v>
      </c>
      <c r="J60" s="2">
        <v>0.81850000000000001</v>
      </c>
      <c r="K60" s="2">
        <v>0.58430000000000004</v>
      </c>
      <c r="L60" s="2">
        <v>0.76770000000000005</v>
      </c>
      <c r="M60" s="2">
        <v>0.21859999999999999</v>
      </c>
      <c r="N60" s="2">
        <v>0.14680000000000001</v>
      </c>
      <c r="O60" s="2">
        <v>0.34539999999999998</v>
      </c>
      <c r="P60" s="2">
        <v>5.2499999999999998E-2</v>
      </c>
      <c r="Q60" s="2">
        <v>0.50919999999999999</v>
      </c>
      <c r="R60" s="2">
        <v>0.62329999999999997</v>
      </c>
      <c r="S60" s="2">
        <v>0.61080000000000001</v>
      </c>
      <c r="T60" s="2">
        <v>0.18479999999999999</v>
      </c>
      <c r="U60" s="2">
        <v>0.21540000000000001</v>
      </c>
      <c r="V60" s="2">
        <v>0.45329999999999998</v>
      </c>
      <c r="W60" s="2">
        <v>1.0968</v>
      </c>
      <c r="X60" s="2">
        <v>0.51170000000000004</v>
      </c>
      <c r="Y60" s="2">
        <v>0.76790000000000003</v>
      </c>
      <c r="Z60" s="2">
        <v>0.5081</v>
      </c>
      <c r="AA60" s="2">
        <v>0.87539999999999996</v>
      </c>
      <c r="AB60" s="2">
        <v>5.1200000000000002E-2</v>
      </c>
      <c r="AC60" s="2">
        <v>0.72299999999999998</v>
      </c>
      <c r="AD60" s="2">
        <v>1.2298</v>
      </c>
      <c r="AE60" s="2">
        <v>0.8569</v>
      </c>
      <c r="AF60" s="2">
        <v>0.35659999999999997</v>
      </c>
      <c r="AG60" s="2">
        <v>0.1079</v>
      </c>
      <c r="AH60" s="2">
        <v>0.65275778546712804</v>
      </c>
      <c r="AI60" s="2">
        <v>1.0531155223880595</v>
      </c>
      <c r="AJ60" s="2">
        <v>0.72089999999999999</v>
      </c>
      <c r="AK60" s="2">
        <v>2.3699999999999999E-2</v>
      </c>
      <c r="AL60" s="2">
        <v>0.1244</v>
      </c>
      <c r="AM60" s="2">
        <v>0.71060000000000001</v>
      </c>
      <c r="AN60" s="2">
        <v>0.74050000000000005</v>
      </c>
      <c r="AQ60" s="66" t="s">
        <v>87</v>
      </c>
      <c r="AR60" s="66" t="s">
        <v>146</v>
      </c>
      <c r="AS60" s="66" t="s">
        <v>141</v>
      </c>
      <c r="AT60" s="66">
        <v>2000</v>
      </c>
      <c r="AU60" s="66">
        <v>0.68100000000000005</v>
      </c>
      <c r="AV60" s="66">
        <v>0.81100000000000005</v>
      </c>
      <c r="AW60" s="66">
        <v>0.61299999999999999</v>
      </c>
      <c r="AX60" s="66">
        <v>0.67800000000000005</v>
      </c>
      <c r="AY60" s="66">
        <v>0.84799999999999998</v>
      </c>
      <c r="AZ60" s="66">
        <v>1.113</v>
      </c>
      <c r="BA60" s="66">
        <v>0.48799999999999999</v>
      </c>
      <c r="BB60" s="66">
        <v>1.365</v>
      </c>
      <c r="BC60" s="66">
        <v>0.76300000000000001</v>
      </c>
      <c r="BD60" s="66">
        <v>1.2210000000000001</v>
      </c>
      <c r="BE60" s="66">
        <v>0.65800000000000003</v>
      </c>
      <c r="BF60" s="66">
        <v>0.64</v>
      </c>
      <c r="BG60" s="66"/>
      <c r="BH60" s="66" t="s">
        <v>87</v>
      </c>
      <c r="BI60" s="66" t="s">
        <v>142</v>
      </c>
      <c r="BJ60" s="66" t="s">
        <v>141</v>
      </c>
      <c r="BK60" s="66">
        <v>2000</v>
      </c>
      <c r="BL60" s="66">
        <v>36.1</v>
      </c>
      <c r="BM60" s="66">
        <v>32</v>
      </c>
      <c r="BN60" s="66">
        <v>54.6</v>
      </c>
      <c r="BO60" s="66">
        <v>48</v>
      </c>
      <c r="BP60" s="66">
        <v>35.200000000000003</v>
      </c>
      <c r="BQ60" s="66">
        <v>25.6</v>
      </c>
      <c r="BR60" s="66">
        <v>164.7</v>
      </c>
      <c r="BS60" s="66">
        <v>51</v>
      </c>
      <c r="BT60" s="66">
        <v>48.6</v>
      </c>
      <c r="BU60" s="66">
        <v>3.5</v>
      </c>
      <c r="BV60" s="66">
        <v>44.1</v>
      </c>
      <c r="BW60" s="66">
        <v>36.299999999999997</v>
      </c>
      <c r="BX60" s="66"/>
      <c r="BY60" s="63">
        <f t="shared" si="4"/>
        <v>0.69567053701015968</v>
      </c>
      <c r="BZ60" s="63">
        <f t="shared" si="5"/>
        <v>0.73966597596353101</v>
      </c>
      <c r="CA60" s="63">
        <f t="shared" si="6"/>
        <v>0.73152910602910592</v>
      </c>
      <c r="CB60" s="63">
        <f t="shared" si="7"/>
        <v>0.70659099616858245</v>
      </c>
    </row>
    <row r="61" spans="1:80" x14ac:dyDescent="0.25">
      <c r="A61" s="2">
        <v>1997</v>
      </c>
      <c r="B61" s="2">
        <v>0.63990000000000002</v>
      </c>
      <c r="C61" s="2">
        <v>0.63690000000000002</v>
      </c>
      <c r="D61" s="2">
        <v>0.56910000000000005</v>
      </c>
      <c r="E61" s="2">
        <v>0.71989999999999998</v>
      </c>
      <c r="F61" s="2">
        <v>0.4844</v>
      </c>
      <c r="G61" s="2">
        <v>0.35220000000000001</v>
      </c>
      <c r="H61" s="12">
        <v>0.41758040935672519</v>
      </c>
      <c r="I61" s="2">
        <v>0.95179999999999998</v>
      </c>
      <c r="J61" s="2">
        <v>0.47570000000000001</v>
      </c>
      <c r="K61" s="2">
        <v>0.36080000000000001</v>
      </c>
      <c r="L61" s="2">
        <v>0.56730000000000003</v>
      </c>
      <c r="M61" s="2">
        <v>7.4800000000000005E-2</v>
      </c>
      <c r="N61" s="2">
        <v>9.3700000000000006E-2</v>
      </c>
      <c r="O61" s="2">
        <v>0.39079999999999998</v>
      </c>
      <c r="P61" s="2">
        <v>6.7599999999999993E-2</v>
      </c>
      <c r="Q61" s="2">
        <v>0.38340000000000002</v>
      </c>
      <c r="R61" s="2">
        <v>0.34260000000000002</v>
      </c>
      <c r="S61" s="2">
        <v>0.25380000000000003</v>
      </c>
      <c r="T61" s="2">
        <v>0.31969999999999998</v>
      </c>
      <c r="U61" s="2">
        <v>0.3422</v>
      </c>
      <c r="V61" s="2">
        <v>0.75929999999999997</v>
      </c>
      <c r="W61" s="2">
        <v>0.44019999999999998</v>
      </c>
      <c r="X61" s="2">
        <v>0.40079999999999999</v>
      </c>
      <c r="Y61" s="2">
        <v>0.93379999999999996</v>
      </c>
      <c r="Z61" s="2">
        <v>0.56899999999999995</v>
      </c>
      <c r="AA61" s="2">
        <v>0.85029999999999994</v>
      </c>
      <c r="AB61" s="2">
        <v>0.2203</v>
      </c>
      <c r="AC61" s="2">
        <v>0.87619999999999998</v>
      </c>
      <c r="AD61" s="2">
        <v>0.26329999999999998</v>
      </c>
      <c r="AE61" s="2">
        <v>0.28239999999999998</v>
      </c>
      <c r="AF61" s="2">
        <v>0.47099999999999997</v>
      </c>
      <c r="AG61" s="2">
        <v>0.29609999999999997</v>
      </c>
      <c r="AH61" s="2">
        <v>0.36867788314469258</v>
      </c>
      <c r="AI61" s="2">
        <v>0.30245252075318896</v>
      </c>
      <c r="AJ61" s="2">
        <v>0.78710000000000002</v>
      </c>
      <c r="AK61" s="2">
        <v>8.8000000000000005E-3</v>
      </c>
      <c r="AL61" s="2">
        <v>0.42149999999999999</v>
      </c>
      <c r="AM61" s="2">
        <v>0.49630000000000002</v>
      </c>
      <c r="AN61" s="2">
        <v>0.60470000000000002</v>
      </c>
      <c r="AQ61" s="66" t="s">
        <v>87</v>
      </c>
      <c r="AR61" s="66" t="s">
        <v>146</v>
      </c>
      <c r="AS61" s="66" t="s">
        <v>141</v>
      </c>
      <c r="AT61" s="66">
        <v>2001</v>
      </c>
      <c r="AU61" s="66">
        <v>0.44800000000000001</v>
      </c>
      <c r="AV61" s="66">
        <v>0.72199999999999998</v>
      </c>
      <c r="AW61" s="66">
        <v>0.74099999999999999</v>
      </c>
      <c r="AX61" s="66">
        <v>0.91700000000000004</v>
      </c>
      <c r="AY61" s="66">
        <v>0.53700000000000003</v>
      </c>
      <c r="AZ61" s="66">
        <v>0.61199999999999999</v>
      </c>
      <c r="BA61" s="66">
        <v>0.39400000000000002</v>
      </c>
      <c r="BB61" s="66">
        <v>0.621</v>
      </c>
      <c r="BC61" s="66">
        <v>0.55000000000000004</v>
      </c>
      <c r="BD61" s="66">
        <v>1.1619999999999999</v>
      </c>
      <c r="BE61" s="66">
        <v>0.76400000000000001</v>
      </c>
      <c r="BF61" s="66">
        <v>0.753</v>
      </c>
      <c r="BG61" s="66"/>
      <c r="BH61" s="66" t="s">
        <v>87</v>
      </c>
      <c r="BI61" s="66" t="s">
        <v>142</v>
      </c>
      <c r="BJ61" s="66" t="s">
        <v>141</v>
      </c>
      <c r="BK61" s="66">
        <v>2001</v>
      </c>
      <c r="BL61" s="66">
        <v>33.299999999999997</v>
      </c>
      <c r="BM61" s="66">
        <v>21.4</v>
      </c>
      <c r="BN61" s="66">
        <v>28</v>
      </c>
      <c r="BO61" s="66">
        <v>79.7</v>
      </c>
      <c r="BP61" s="66">
        <v>37.1</v>
      </c>
      <c r="BQ61" s="66">
        <v>49.1</v>
      </c>
      <c r="BR61" s="66">
        <v>152.69999999999999</v>
      </c>
      <c r="BS61" s="66">
        <v>51.1</v>
      </c>
      <c r="BT61" s="66">
        <v>120.1</v>
      </c>
      <c r="BU61" s="66">
        <v>26.9</v>
      </c>
      <c r="BV61" s="66">
        <v>38</v>
      </c>
      <c r="BW61" s="66">
        <v>29.2</v>
      </c>
      <c r="BX61" s="66"/>
      <c r="BY61" s="63">
        <f t="shared" si="4"/>
        <v>0.7856049723756906</v>
      </c>
      <c r="BZ61" s="63">
        <f t="shared" si="5"/>
        <v>0.48219098457888498</v>
      </c>
      <c r="CA61" s="63">
        <f t="shared" si="6"/>
        <v>0.68294486486486494</v>
      </c>
      <c r="CB61" s="63">
        <f t="shared" si="7"/>
        <v>0.6240381406436234</v>
      </c>
    </row>
    <row r="62" spans="1:80" x14ac:dyDescent="0.25">
      <c r="A62" s="2">
        <v>1998</v>
      </c>
      <c r="B62" s="2">
        <v>0.62380000000000002</v>
      </c>
      <c r="C62" s="2">
        <v>0.54059999999999997</v>
      </c>
      <c r="D62" s="2">
        <v>0.69</v>
      </c>
      <c r="E62" s="2">
        <v>0.55179999999999996</v>
      </c>
      <c r="F62" s="2">
        <v>0.61470000000000002</v>
      </c>
      <c r="G62" s="2">
        <v>0.53249999999999997</v>
      </c>
      <c r="H62" s="12">
        <v>0.40633980582524271</v>
      </c>
      <c r="I62" s="2">
        <v>0.35120000000000001</v>
      </c>
      <c r="J62" s="2">
        <v>0.62790000000000001</v>
      </c>
      <c r="K62" s="2">
        <v>0.50949999999999995</v>
      </c>
      <c r="L62" s="2">
        <v>0.30559999999999998</v>
      </c>
      <c r="M62" s="2">
        <v>0.12670000000000001</v>
      </c>
      <c r="N62" s="2">
        <v>0.12770000000000001</v>
      </c>
      <c r="O62" s="2">
        <v>0.3372</v>
      </c>
      <c r="P62" s="2">
        <v>9.9599999999999994E-2</v>
      </c>
      <c r="Q62" s="2">
        <v>0.3725</v>
      </c>
      <c r="R62" s="2">
        <v>0.37959999999999999</v>
      </c>
      <c r="S62" s="2">
        <v>0.40860000000000002</v>
      </c>
      <c r="T62" s="2">
        <v>0.16389999999999999</v>
      </c>
      <c r="U62" s="2">
        <v>0.1159</v>
      </c>
      <c r="V62" s="2">
        <v>0.19969999999999999</v>
      </c>
      <c r="W62" s="2">
        <v>0.35470000000000002</v>
      </c>
      <c r="X62" s="2">
        <v>8.5900000000000004E-2</v>
      </c>
      <c r="Y62" s="2">
        <v>0.9123</v>
      </c>
      <c r="Z62" s="2">
        <v>0.45879999999999999</v>
      </c>
      <c r="AA62" s="2">
        <v>0.57950000000000002</v>
      </c>
      <c r="AB62" s="41">
        <v>-999.9</v>
      </c>
      <c r="AC62" s="41">
        <v>-999.9</v>
      </c>
      <c r="AD62" s="2">
        <v>0.35560000000000003</v>
      </c>
      <c r="AE62" s="2">
        <v>0.25900000000000001</v>
      </c>
      <c r="AF62" s="2">
        <v>0.34539999999999998</v>
      </c>
      <c r="AG62" s="2">
        <v>0.13089999999999999</v>
      </c>
      <c r="AH62" s="2">
        <v>0.73786288790373655</v>
      </c>
      <c r="AI62" s="2">
        <v>0.5240596757502588</v>
      </c>
      <c r="AJ62" s="2">
        <v>0.49099999999999999</v>
      </c>
      <c r="AK62" s="2">
        <v>4.8300000000000003E-2</v>
      </c>
      <c r="AL62" s="2">
        <v>6.8699999999999997E-2</v>
      </c>
      <c r="AM62" s="2">
        <v>0.35720000000000002</v>
      </c>
      <c r="AN62" s="2">
        <v>0.43330000000000002</v>
      </c>
      <c r="AQ62" s="66" t="s">
        <v>87</v>
      </c>
      <c r="AR62" s="66" t="s">
        <v>146</v>
      </c>
      <c r="AS62" s="66" t="s">
        <v>141</v>
      </c>
      <c r="AT62" s="66">
        <v>2002</v>
      </c>
      <c r="AU62" s="66">
        <v>0.50800000000000001</v>
      </c>
      <c r="AV62" s="66">
        <v>0.316</v>
      </c>
      <c r="AW62" s="66">
        <v>0.70099999999999996</v>
      </c>
      <c r="AX62" s="66">
        <v>1.552</v>
      </c>
      <c r="AY62" s="66">
        <v>0.72099999999999997</v>
      </c>
      <c r="AZ62" s="66">
        <v>0.60399999999999998</v>
      </c>
      <c r="BA62" s="66">
        <v>0.66800000000000004</v>
      </c>
      <c r="BB62" s="66">
        <v>0.80700000000000005</v>
      </c>
      <c r="BC62" s="66">
        <v>0.68700000000000006</v>
      </c>
      <c r="BD62" s="66">
        <v>0.58399999999999996</v>
      </c>
      <c r="BE62" s="66">
        <v>0.61</v>
      </c>
      <c r="BF62" s="66">
        <v>1.2490000000000001</v>
      </c>
      <c r="BG62" s="66"/>
      <c r="BH62" s="66" t="s">
        <v>87</v>
      </c>
      <c r="BI62" s="66" t="s">
        <v>142</v>
      </c>
      <c r="BJ62" s="66" t="s">
        <v>141</v>
      </c>
      <c r="BK62" s="66">
        <v>2002</v>
      </c>
      <c r="BL62" s="66">
        <v>50.4</v>
      </c>
      <c r="BM62" s="66">
        <v>73.599999999999994</v>
      </c>
      <c r="BN62" s="66">
        <v>38.9</v>
      </c>
      <c r="BO62" s="66">
        <v>17.8</v>
      </c>
      <c r="BP62" s="66">
        <v>55.7</v>
      </c>
      <c r="BQ62" s="66">
        <v>72.2</v>
      </c>
      <c r="BR62" s="66">
        <v>59.7</v>
      </c>
      <c r="BS62" s="66">
        <v>45.9</v>
      </c>
      <c r="BT62" s="66">
        <v>33.6</v>
      </c>
      <c r="BU62" s="66">
        <v>73.7</v>
      </c>
      <c r="BV62" s="66">
        <v>30</v>
      </c>
      <c r="BW62" s="66">
        <v>8.9</v>
      </c>
      <c r="BX62" s="66"/>
      <c r="BY62" s="63">
        <f t="shared" si="4"/>
        <v>0.84567793594306051</v>
      </c>
      <c r="BZ62" s="63">
        <f t="shared" si="5"/>
        <v>0.67789482564679426</v>
      </c>
      <c r="CA62" s="63">
        <f t="shared" si="6"/>
        <v>0.61488710852148565</v>
      </c>
      <c r="CB62" s="63">
        <f t="shared" si="7"/>
        <v>0.45129345372460494</v>
      </c>
    </row>
    <row r="63" spans="1:80" x14ac:dyDescent="0.25">
      <c r="A63" s="2">
        <v>1999</v>
      </c>
      <c r="B63" s="2">
        <v>0.53620000000000001</v>
      </c>
      <c r="C63" s="2">
        <v>0.92300000000000004</v>
      </c>
      <c r="D63" s="2">
        <v>0.56869999999999998</v>
      </c>
      <c r="E63" s="2">
        <v>0.49609999999999999</v>
      </c>
      <c r="F63" s="2">
        <v>0.7944</v>
      </c>
      <c r="G63" s="2">
        <v>0.48209999999999997</v>
      </c>
      <c r="H63" s="12">
        <v>0.56656257046223224</v>
      </c>
      <c r="I63" s="41">
        <v>-999.9</v>
      </c>
      <c r="J63" s="2">
        <v>0.99339999999999995</v>
      </c>
      <c r="K63" s="2">
        <v>0.52239999999999998</v>
      </c>
      <c r="L63" s="2">
        <v>0.26329999999999998</v>
      </c>
      <c r="M63" s="2">
        <v>0.1116</v>
      </c>
      <c r="N63" s="2">
        <v>0.16830000000000001</v>
      </c>
      <c r="O63" s="2">
        <v>0.41770000000000002</v>
      </c>
      <c r="P63" s="2">
        <v>7.5300000000000006E-2</v>
      </c>
      <c r="Q63" s="2">
        <v>0.30640000000000001</v>
      </c>
      <c r="R63" s="41">
        <v>-999.9</v>
      </c>
      <c r="S63" s="2">
        <v>0.34760000000000002</v>
      </c>
      <c r="T63" s="2">
        <v>0.41660000000000003</v>
      </c>
      <c r="U63" s="41">
        <v>-999.9</v>
      </c>
      <c r="V63" s="41">
        <v>-999.9</v>
      </c>
      <c r="W63" s="2">
        <v>0.51229999999999998</v>
      </c>
      <c r="X63" s="2">
        <v>0.13389999999999999</v>
      </c>
      <c r="Y63" s="2">
        <v>0.94730000000000003</v>
      </c>
      <c r="Z63" s="2">
        <v>0.61170000000000002</v>
      </c>
      <c r="AA63" s="41">
        <v>-999.9</v>
      </c>
      <c r="AB63" s="41">
        <v>-999.9</v>
      </c>
      <c r="AC63" s="2">
        <v>1.1298999999999999</v>
      </c>
      <c r="AD63" s="2">
        <v>0.41799999999999998</v>
      </c>
      <c r="AE63" s="2">
        <v>0.28160000000000002</v>
      </c>
      <c r="AF63" s="2">
        <v>0.27760000000000001</v>
      </c>
      <c r="AG63" s="2">
        <v>7.8399999999999997E-2</v>
      </c>
      <c r="AH63" s="2">
        <v>0.66457806691449817</v>
      </c>
      <c r="AI63" s="2">
        <v>0.6259269217511203</v>
      </c>
      <c r="AJ63" s="2">
        <v>0.74</v>
      </c>
      <c r="AK63" s="2">
        <v>3.4200000000000001E-2</v>
      </c>
      <c r="AL63" s="2">
        <v>0.1711</v>
      </c>
      <c r="AM63" s="2">
        <v>0.37419999999999998</v>
      </c>
      <c r="AN63" s="2">
        <v>0.37090000000000001</v>
      </c>
      <c r="AQ63" s="66" t="s">
        <v>87</v>
      </c>
      <c r="AR63" s="66" t="s">
        <v>146</v>
      </c>
      <c r="AS63" s="66" t="s">
        <v>141</v>
      </c>
      <c r="AT63" s="66">
        <v>2003</v>
      </c>
      <c r="AU63" s="66">
        <v>0.60599999999999998</v>
      </c>
      <c r="AV63" s="66">
        <v>0.497</v>
      </c>
      <c r="AW63" s="66">
        <v>1.2529999999999999</v>
      </c>
      <c r="AX63" s="66">
        <v>0.76200000000000001</v>
      </c>
      <c r="AY63" s="66">
        <v>0.66700000000000004</v>
      </c>
      <c r="AZ63" s="66">
        <v>0.78300000000000003</v>
      </c>
      <c r="BA63" s="66">
        <v>0.91100000000000003</v>
      </c>
      <c r="BB63" s="66">
        <v>0.98299999999999998</v>
      </c>
      <c r="BC63" s="66">
        <v>0.76400000000000001</v>
      </c>
      <c r="BD63" s="66">
        <v>0.81100000000000005</v>
      </c>
      <c r="BE63" s="66">
        <v>1.046</v>
      </c>
      <c r="BF63" s="66">
        <v>0.53</v>
      </c>
      <c r="BG63" s="66"/>
      <c r="BH63" s="66" t="s">
        <v>87</v>
      </c>
      <c r="BI63" s="66" t="s">
        <v>142</v>
      </c>
      <c r="BJ63" s="66" t="s">
        <v>141</v>
      </c>
      <c r="BK63" s="66">
        <v>2003</v>
      </c>
      <c r="BL63" s="66">
        <v>31.4</v>
      </c>
      <c r="BM63" s="66">
        <v>15.8</v>
      </c>
      <c r="BN63" s="66">
        <v>14.8</v>
      </c>
      <c r="BO63" s="66">
        <v>29.4</v>
      </c>
      <c r="BP63" s="66">
        <v>32.299999999999997</v>
      </c>
      <c r="BQ63" s="66">
        <v>54</v>
      </c>
      <c r="BR63" s="66">
        <v>35.4</v>
      </c>
      <c r="BS63" s="66">
        <v>49.3</v>
      </c>
      <c r="BT63" s="66">
        <v>50</v>
      </c>
      <c r="BU63" s="66">
        <v>49.3</v>
      </c>
      <c r="BV63" s="66">
        <v>21.5</v>
      </c>
      <c r="BW63" s="66">
        <v>57</v>
      </c>
      <c r="BX63" s="66"/>
      <c r="BY63" s="63">
        <f t="shared" si="4"/>
        <v>0.8168797385620914</v>
      </c>
      <c r="BZ63" s="63">
        <f t="shared" si="5"/>
        <v>0.88675775054073547</v>
      </c>
      <c r="CA63" s="63">
        <f t="shared" si="6"/>
        <v>0.83337168874172185</v>
      </c>
      <c r="CB63" s="63">
        <f t="shared" si="7"/>
        <v>0.54789827255278312</v>
      </c>
    </row>
    <row r="64" spans="1:80" x14ac:dyDescent="0.25">
      <c r="A64" s="2">
        <v>2000</v>
      </c>
      <c r="B64" s="2">
        <v>0.59870000000000001</v>
      </c>
      <c r="C64" s="2">
        <v>2.4521000000000002</v>
      </c>
      <c r="D64" s="2">
        <v>0.59309999999999996</v>
      </c>
      <c r="E64" s="2">
        <v>0.79159999999999997</v>
      </c>
      <c r="F64" s="2">
        <v>0.7742</v>
      </c>
      <c r="G64" s="41">
        <v>-999.9</v>
      </c>
      <c r="H64" s="12">
        <v>0.38030253025302524</v>
      </c>
      <c r="I64" s="41">
        <v>-999.9</v>
      </c>
      <c r="J64" s="41">
        <v>-999.9</v>
      </c>
      <c r="K64" s="41">
        <v>-999.9</v>
      </c>
      <c r="L64" s="2">
        <v>0.20699999999999999</v>
      </c>
      <c r="M64" s="41">
        <v>-999.9</v>
      </c>
      <c r="N64" s="2">
        <v>9.3100000000000002E-2</v>
      </c>
      <c r="O64" s="2">
        <v>0.25409999999999999</v>
      </c>
      <c r="P64" s="2">
        <v>6.0999999999999999E-2</v>
      </c>
      <c r="Q64" s="2">
        <v>0.33850000000000002</v>
      </c>
      <c r="R64" s="2">
        <v>0.39539999999999997</v>
      </c>
      <c r="S64" s="2">
        <v>0.40739999999999998</v>
      </c>
      <c r="T64" s="2">
        <v>0.26569999999999999</v>
      </c>
      <c r="U64" s="41">
        <v>-999.9</v>
      </c>
      <c r="V64" s="41">
        <v>-999.9</v>
      </c>
      <c r="W64" s="2">
        <v>0.50409999999999999</v>
      </c>
      <c r="X64" s="41">
        <v>-999.9</v>
      </c>
      <c r="Y64" s="2">
        <v>0.37509999999999999</v>
      </c>
      <c r="Z64" s="2">
        <v>0.37609999999999999</v>
      </c>
      <c r="AA64" s="2">
        <v>0.93469999999999998</v>
      </c>
      <c r="AB64" s="41">
        <v>-999.9</v>
      </c>
      <c r="AC64" s="2">
        <v>0.92610000000000003</v>
      </c>
      <c r="AD64" s="2">
        <v>0.6764</v>
      </c>
      <c r="AE64" s="2">
        <v>0.21970000000000001</v>
      </c>
      <c r="AF64" s="2">
        <v>0.30159999999999998</v>
      </c>
      <c r="AG64" s="2">
        <v>0.11849999999999999</v>
      </c>
      <c r="AH64" s="2">
        <v>0.73966597596353101</v>
      </c>
      <c r="AI64" s="2">
        <v>0.40101124606387761</v>
      </c>
      <c r="AJ64" s="2">
        <v>0.80369999999999997</v>
      </c>
      <c r="AK64" s="2">
        <v>0.15029999999999999</v>
      </c>
      <c r="AL64" s="2">
        <v>9.6000000000000002E-2</v>
      </c>
      <c r="AM64" s="2">
        <v>0.27200000000000002</v>
      </c>
      <c r="AN64" s="2">
        <v>0.47360000000000002</v>
      </c>
      <c r="AQ64" s="66" t="s">
        <v>87</v>
      </c>
      <c r="AR64" s="66" t="s">
        <v>146</v>
      </c>
      <c r="AS64" s="66" t="s">
        <v>141</v>
      </c>
      <c r="AT64" s="66">
        <v>2004</v>
      </c>
      <c r="AU64" s="66">
        <v>0.55100000000000005</v>
      </c>
      <c r="AV64" s="66">
        <v>0.56599999999999995</v>
      </c>
      <c r="AW64" s="66">
        <v>1.133</v>
      </c>
      <c r="AX64" s="66">
        <v>0.99299999999999999</v>
      </c>
      <c r="AY64" s="66">
        <v>1.0289999999999999</v>
      </c>
      <c r="AZ64" s="66">
        <v>0.56599999999999995</v>
      </c>
      <c r="BA64" s="66">
        <v>0.627</v>
      </c>
      <c r="BB64" s="66">
        <v>0.439</v>
      </c>
      <c r="BC64" s="66">
        <v>0.88900000000000001</v>
      </c>
      <c r="BD64" s="66">
        <v>0.94099999999999995</v>
      </c>
      <c r="BE64" s="66">
        <v>0.71299999999999997</v>
      </c>
      <c r="BF64" s="66">
        <v>0.88400000000000001</v>
      </c>
      <c r="BG64" s="66"/>
      <c r="BH64" s="66" t="s">
        <v>87</v>
      </c>
      <c r="BI64" s="66" t="s">
        <v>142</v>
      </c>
      <c r="BJ64" s="66" t="s">
        <v>141</v>
      </c>
      <c r="BK64" s="66">
        <v>2004</v>
      </c>
      <c r="BL64" s="66">
        <v>30.9</v>
      </c>
      <c r="BM64" s="66">
        <v>61.9</v>
      </c>
      <c r="BN64" s="66">
        <v>34.5</v>
      </c>
      <c r="BO64" s="66">
        <v>41.8</v>
      </c>
      <c r="BP64" s="66">
        <v>42.1</v>
      </c>
      <c r="BQ64" s="66">
        <v>69.8</v>
      </c>
      <c r="BR64" s="66">
        <v>64.3</v>
      </c>
      <c r="BS64" s="66">
        <v>78.900000000000006</v>
      </c>
      <c r="BT64" s="66">
        <v>20</v>
      </c>
      <c r="BU64" s="66">
        <v>37.1</v>
      </c>
      <c r="BV64" s="66">
        <v>55.3</v>
      </c>
      <c r="BW64" s="66">
        <v>24.9</v>
      </c>
      <c r="BX64" s="66"/>
      <c r="BY64" s="63">
        <f t="shared" si="4"/>
        <v>1.0465945945945945</v>
      </c>
      <c r="BZ64" s="63">
        <f t="shared" si="5"/>
        <v>0.5373708920187793</v>
      </c>
      <c r="CA64" s="63">
        <f t="shared" si="6"/>
        <v>0.81957295373665484</v>
      </c>
      <c r="CB64" s="63">
        <f t="shared" si="7"/>
        <v>0.62933644859813087</v>
      </c>
    </row>
    <row r="65" spans="1:80" x14ac:dyDescent="0.25">
      <c r="A65" s="2">
        <v>2001</v>
      </c>
      <c r="B65" s="2">
        <v>0.46110000000000001</v>
      </c>
      <c r="C65" s="41">
        <v>-999.9</v>
      </c>
      <c r="D65" s="2">
        <v>0.74380000000000002</v>
      </c>
      <c r="E65" s="2">
        <v>0.44969999999999999</v>
      </c>
      <c r="F65" s="41">
        <v>-999.9</v>
      </c>
      <c r="G65" s="2">
        <v>0.36130000000000001</v>
      </c>
      <c r="H65" s="12">
        <v>0.54559037095501184</v>
      </c>
      <c r="I65" s="2">
        <v>0.59299999999999997</v>
      </c>
      <c r="J65" s="41">
        <v>-999.9</v>
      </c>
      <c r="K65" s="2">
        <v>0.51229999999999998</v>
      </c>
      <c r="L65" s="2">
        <v>0.40389999999999998</v>
      </c>
      <c r="M65" s="2">
        <v>0.13589999999999999</v>
      </c>
      <c r="N65" s="2">
        <v>0.11799999999999999</v>
      </c>
      <c r="O65" s="2">
        <v>0.2424</v>
      </c>
      <c r="P65" s="2">
        <v>9.4899999999999998E-2</v>
      </c>
      <c r="Q65" s="2">
        <v>0.39700000000000002</v>
      </c>
      <c r="R65" s="2">
        <v>0.40039999999999998</v>
      </c>
      <c r="S65" s="2">
        <v>0.33810000000000001</v>
      </c>
      <c r="T65" s="41">
        <v>-999.9</v>
      </c>
      <c r="U65" s="2">
        <v>0.1234</v>
      </c>
      <c r="V65" s="2">
        <v>0.2823</v>
      </c>
      <c r="W65" s="2">
        <v>0.47699999999999998</v>
      </c>
      <c r="X65" s="2">
        <v>0.12659999999999999</v>
      </c>
      <c r="Y65" s="2">
        <v>0.58189999999999997</v>
      </c>
      <c r="Z65" s="2">
        <v>0.46429999999999999</v>
      </c>
      <c r="AA65" s="2">
        <v>0.44619999999999999</v>
      </c>
      <c r="AB65" s="2">
        <v>0.17419999999999999</v>
      </c>
      <c r="AC65" s="2">
        <v>1.1207</v>
      </c>
      <c r="AD65" s="2">
        <v>0.36919999999999997</v>
      </c>
      <c r="AE65" s="2">
        <v>0.45760000000000001</v>
      </c>
      <c r="AF65" s="2">
        <v>0.33789999999999998</v>
      </c>
      <c r="AG65" s="2">
        <v>0.12</v>
      </c>
      <c r="AH65" s="2">
        <v>0.48219098457888498</v>
      </c>
      <c r="AI65" s="2">
        <v>0.38206279190451475</v>
      </c>
      <c r="AJ65" s="2">
        <v>0.4264</v>
      </c>
      <c r="AK65" s="2">
        <v>5.7200000000000001E-2</v>
      </c>
      <c r="AL65" s="2">
        <v>0.2039</v>
      </c>
      <c r="AM65" s="2">
        <v>0.48120000000000002</v>
      </c>
      <c r="AN65" s="2">
        <v>0.43540000000000001</v>
      </c>
      <c r="AQ65" s="66" t="s">
        <v>87</v>
      </c>
      <c r="AR65" s="66" t="s">
        <v>146</v>
      </c>
      <c r="AS65" s="66" t="s">
        <v>141</v>
      </c>
      <c r="AT65" s="66">
        <v>2005</v>
      </c>
      <c r="AU65" s="66">
        <v>0.34300000000000003</v>
      </c>
      <c r="AV65" s="66">
        <v>0.46899999999999997</v>
      </c>
      <c r="AW65" s="66">
        <v>0.443</v>
      </c>
      <c r="AX65" s="66">
        <v>1.3340000000000001</v>
      </c>
      <c r="AY65" s="66">
        <v>0.498</v>
      </c>
      <c r="AZ65" s="66">
        <v>0.96299999999999997</v>
      </c>
      <c r="BA65" s="66">
        <v>0.95299999999999996</v>
      </c>
      <c r="BB65" s="66">
        <v>0.57699999999999996</v>
      </c>
      <c r="BC65" s="66">
        <v>0.64200000000000002</v>
      </c>
      <c r="BD65" s="66">
        <v>1.7270000000000001</v>
      </c>
      <c r="BE65" s="66">
        <v>1.3340000000000001</v>
      </c>
      <c r="BF65" s="66">
        <v>0.61599999999999999</v>
      </c>
      <c r="BG65" s="66"/>
      <c r="BH65" s="66" t="s">
        <v>87</v>
      </c>
      <c r="BI65" s="66" t="s">
        <v>142</v>
      </c>
      <c r="BJ65" s="66" t="s">
        <v>141</v>
      </c>
      <c r="BK65" s="66">
        <v>2005</v>
      </c>
      <c r="BL65" s="66">
        <v>37.799999999999997</v>
      </c>
      <c r="BM65" s="66">
        <v>33.200000000000003</v>
      </c>
      <c r="BN65" s="66">
        <v>40.700000000000003</v>
      </c>
      <c r="BO65" s="66">
        <v>16.8</v>
      </c>
      <c r="BP65" s="66">
        <v>72.8</v>
      </c>
      <c r="BQ65" s="66">
        <v>44.9</v>
      </c>
      <c r="BR65" s="66">
        <v>84.1</v>
      </c>
      <c r="BS65" s="66">
        <v>34.799999999999997</v>
      </c>
      <c r="BT65" s="66">
        <v>13</v>
      </c>
      <c r="BU65" s="66">
        <v>2.9</v>
      </c>
      <c r="BV65" s="66">
        <v>25.9</v>
      </c>
      <c r="BW65" s="66">
        <v>72.5</v>
      </c>
      <c r="BX65" s="66"/>
      <c r="BY65" s="63">
        <f t="shared" si="4"/>
        <v>0.58860859554873357</v>
      </c>
      <c r="BZ65" s="63">
        <f t="shared" si="5"/>
        <v>0.87585836385836358</v>
      </c>
      <c r="CA65" s="63">
        <f t="shared" si="6"/>
        <v>1.14605023923445</v>
      </c>
      <c r="CB65" s="63">
        <f t="shared" si="7"/>
        <v>0.51007804878048779</v>
      </c>
    </row>
    <row r="66" spans="1:80" x14ac:dyDescent="0.25">
      <c r="A66" s="2">
        <v>2002</v>
      </c>
      <c r="B66" s="2">
        <v>0.54679999999999995</v>
      </c>
      <c r="C66" s="41">
        <v>-999.9</v>
      </c>
      <c r="D66" s="2">
        <v>0.56120000000000003</v>
      </c>
      <c r="E66" s="2">
        <v>0.58599999999999997</v>
      </c>
      <c r="F66" s="41">
        <v>-999.9</v>
      </c>
      <c r="G66" s="2">
        <v>0.43930000000000002</v>
      </c>
      <c r="H66" s="12">
        <v>0.70016579092228404</v>
      </c>
      <c r="I66" s="2">
        <v>0.48249999999999998</v>
      </c>
      <c r="J66" s="2">
        <v>0.623</v>
      </c>
      <c r="K66" s="2">
        <v>0.62360000000000004</v>
      </c>
      <c r="L66" s="2">
        <v>0.35599999999999998</v>
      </c>
      <c r="M66" s="2">
        <v>6.6100000000000006E-2</v>
      </c>
      <c r="N66" s="2">
        <v>0.29189999999999999</v>
      </c>
      <c r="O66" s="2">
        <v>0.2319</v>
      </c>
      <c r="P66" s="2">
        <v>0.1087</v>
      </c>
      <c r="Q66" s="2">
        <v>0.56189999999999996</v>
      </c>
      <c r="R66" s="2">
        <v>0.52470000000000006</v>
      </c>
      <c r="S66" s="41">
        <v>-999.9</v>
      </c>
      <c r="T66" s="2">
        <v>0.3357</v>
      </c>
      <c r="U66" s="2">
        <v>0.1671</v>
      </c>
      <c r="V66" s="2">
        <v>0.22700000000000001</v>
      </c>
      <c r="W66" s="2">
        <v>0.41599999999999998</v>
      </c>
      <c r="X66" s="2">
        <v>8.6499999999999994E-2</v>
      </c>
      <c r="Y66" s="2">
        <v>0.60329999999999995</v>
      </c>
      <c r="Z66" s="2">
        <v>0.39429999999999998</v>
      </c>
      <c r="AA66" s="41">
        <v>-999.9</v>
      </c>
      <c r="AB66" s="2">
        <v>0.1111</v>
      </c>
      <c r="AC66" s="2">
        <v>0.77410000000000001</v>
      </c>
      <c r="AD66" s="2">
        <v>0.45240000000000002</v>
      </c>
      <c r="AE66" s="2">
        <v>0.35909999999999997</v>
      </c>
      <c r="AF66" s="2">
        <v>0.36849999999999999</v>
      </c>
      <c r="AG66" s="2">
        <v>9.9400000000000002E-2</v>
      </c>
      <c r="AH66" s="2">
        <v>0.67789482564679426</v>
      </c>
      <c r="AI66" s="2">
        <v>0.32960827034237433</v>
      </c>
      <c r="AJ66" s="2">
        <v>0.88670000000000004</v>
      </c>
      <c r="AK66" s="2">
        <v>7.1400000000000005E-2</v>
      </c>
      <c r="AL66" s="2">
        <v>0.1903</v>
      </c>
      <c r="AM66" s="2">
        <v>0.56661815336463228</v>
      </c>
      <c r="AN66" s="2">
        <v>0.38440000000000002</v>
      </c>
      <c r="AQ66" s="66" t="s">
        <v>87</v>
      </c>
      <c r="AR66" s="66" t="s">
        <v>146</v>
      </c>
      <c r="AS66" s="66" t="s">
        <v>141</v>
      </c>
      <c r="AT66" s="66">
        <v>2006</v>
      </c>
      <c r="AU66" s="66">
        <v>0.61499999999999999</v>
      </c>
      <c r="AV66" s="66">
        <v>0.72899999999999998</v>
      </c>
      <c r="AW66" s="66">
        <v>0.95199999999999996</v>
      </c>
      <c r="AX66" s="66">
        <v>1.347</v>
      </c>
      <c r="AY66" s="66">
        <v>0.73299999999999998</v>
      </c>
      <c r="AZ66" s="66">
        <v>0.747</v>
      </c>
      <c r="BA66" s="66">
        <v>1.3049999999999999</v>
      </c>
      <c r="BB66" s="66">
        <v>0.30399999999999999</v>
      </c>
      <c r="BC66" s="66">
        <v>0.91700000000000004</v>
      </c>
      <c r="BD66" s="66">
        <v>0.75</v>
      </c>
      <c r="BE66" s="66">
        <v>0.46</v>
      </c>
      <c r="BF66" s="66">
        <v>0.64500000000000002</v>
      </c>
      <c r="BG66" s="66"/>
      <c r="BH66" s="66" t="s">
        <v>87</v>
      </c>
      <c r="BI66" s="66" t="s">
        <v>142</v>
      </c>
      <c r="BJ66" s="66" t="s">
        <v>141</v>
      </c>
      <c r="BK66" s="66">
        <v>2006</v>
      </c>
      <c r="BL66" s="66">
        <v>14.2</v>
      </c>
      <c r="BM66" s="66">
        <v>26.6</v>
      </c>
      <c r="BN66" s="66">
        <v>29</v>
      </c>
      <c r="BO66" s="66">
        <v>22.2</v>
      </c>
      <c r="BP66" s="66">
        <v>43.7</v>
      </c>
      <c r="BQ66" s="66">
        <v>20.8</v>
      </c>
      <c r="BR66" s="66">
        <v>14.2</v>
      </c>
      <c r="BS66" s="66">
        <v>248.1</v>
      </c>
      <c r="BT66" s="66">
        <v>18.100000000000001</v>
      </c>
      <c r="BU66" s="66">
        <v>25.6</v>
      </c>
      <c r="BV66" s="66">
        <v>41.1</v>
      </c>
      <c r="BW66" s="66">
        <v>22.8</v>
      </c>
      <c r="BX66" s="66"/>
      <c r="BY66" s="63">
        <f t="shared" si="4"/>
        <v>0.94355637513171753</v>
      </c>
      <c r="BZ66" s="63">
        <f t="shared" si="5"/>
        <v>0.3867573295655245</v>
      </c>
      <c r="CA66" s="63">
        <f t="shared" si="6"/>
        <v>0.64509080188679246</v>
      </c>
      <c r="CB66" s="63">
        <f t="shared" si="7"/>
        <v>0.67343396226415109</v>
      </c>
    </row>
    <row r="67" spans="1:80" x14ac:dyDescent="0.25">
      <c r="A67" s="2">
        <v>2003</v>
      </c>
      <c r="B67" s="2">
        <v>0.66749999999999998</v>
      </c>
      <c r="C67" s="2">
        <v>0.54749999999999999</v>
      </c>
      <c r="D67" s="2">
        <v>1.3423</v>
      </c>
      <c r="E67" s="2">
        <v>0.95750000000000002</v>
      </c>
      <c r="F67" s="2">
        <v>0.92369999999999997</v>
      </c>
      <c r="G67" s="2">
        <v>0.59019999999999995</v>
      </c>
      <c r="H67" s="12">
        <v>0.54163335496430887</v>
      </c>
      <c r="I67" s="2">
        <v>0.73560000000000003</v>
      </c>
      <c r="J67" s="2">
        <v>0.86980000000000002</v>
      </c>
      <c r="K67" s="2">
        <v>0.59919999999999995</v>
      </c>
      <c r="L67" s="2">
        <v>0.47189999999999999</v>
      </c>
      <c r="M67" s="41">
        <v>-999.9</v>
      </c>
      <c r="N67" s="2">
        <v>0.14380000000000001</v>
      </c>
      <c r="O67" s="2">
        <v>0.14929999999999999</v>
      </c>
      <c r="P67" s="2">
        <v>5.3800000000000001E-2</v>
      </c>
      <c r="Q67" s="2">
        <v>0.3896</v>
      </c>
      <c r="R67" s="2">
        <v>0.45800000000000002</v>
      </c>
      <c r="S67" s="2">
        <v>0.44259999999999999</v>
      </c>
      <c r="T67" s="2">
        <v>0.3</v>
      </c>
      <c r="U67" s="2">
        <v>0.12640000000000001</v>
      </c>
      <c r="V67" s="2">
        <v>0.58379999999999999</v>
      </c>
      <c r="W67" s="2">
        <v>0.7833</v>
      </c>
      <c r="X67" s="2">
        <v>7.3700000000000002E-2</v>
      </c>
      <c r="Y67" s="41">
        <v>-999.9</v>
      </c>
      <c r="Z67" s="2">
        <v>1.3695999999999999</v>
      </c>
      <c r="AA67" s="41">
        <v>-999.9</v>
      </c>
      <c r="AB67" s="2">
        <v>0.13020000000000001</v>
      </c>
      <c r="AC67" s="2">
        <v>1.4394</v>
      </c>
      <c r="AD67" s="2">
        <v>0.30599999999999999</v>
      </c>
      <c r="AE67" s="41">
        <v>-999.9</v>
      </c>
      <c r="AF67" s="2">
        <v>0.33160000000000001</v>
      </c>
      <c r="AG67" s="2">
        <v>0.1114</v>
      </c>
      <c r="AH67" s="2">
        <v>0.88675775054073547</v>
      </c>
      <c r="AI67" s="2">
        <v>0.4589519679786524</v>
      </c>
      <c r="AJ67" s="2">
        <v>0.98529999999999995</v>
      </c>
      <c r="AK67" s="2">
        <v>8.8999999999999996E-2</v>
      </c>
      <c r="AL67" s="2">
        <v>0.15190000000000001</v>
      </c>
      <c r="AM67" s="2">
        <v>0.44527664155005381</v>
      </c>
      <c r="AN67" s="2">
        <v>0.4743</v>
      </c>
      <c r="AQ67" s="66" t="s">
        <v>87</v>
      </c>
      <c r="AR67" s="66" t="s">
        <v>146</v>
      </c>
      <c r="AS67" s="66" t="s">
        <v>141</v>
      </c>
      <c r="AT67" s="66">
        <v>2007</v>
      </c>
      <c r="AU67" s="66">
        <v>0.437</v>
      </c>
      <c r="AV67" s="66">
        <v>0.91600000000000004</v>
      </c>
      <c r="AW67" s="66">
        <v>1.2310000000000001</v>
      </c>
      <c r="AX67" s="66">
        <v>1.9530000000000001</v>
      </c>
      <c r="AY67" s="66">
        <v>0.85899999999999999</v>
      </c>
      <c r="AZ67" s="66">
        <v>0.874</v>
      </c>
      <c r="BA67" s="66">
        <v>0.78900000000000003</v>
      </c>
      <c r="BB67" s="66">
        <v>0.89500000000000002</v>
      </c>
      <c r="BC67" s="66">
        <v>0.59499999999999997</v>
      </c>
      <c r="BD67" s="66">
        <v>1.706</v>
      </c>
      <c r="BE67" s="66">
        <v>0.89</v>
      </c>
      <c r="BF67" s="66">
        <v>1.17</v>
      </c>
      <c r="BG67" s="66"/>
      <c r="BH67" s="66" t="s">
        <v>87</v>
      </c>
      <c r="BI67" s="66" t="s">
        <v>142</v>
      </c>
      <c r="BJ67" s="66" t="s">
        <v>141</v>
      </c>
      <c r="BK67" s="66">
        <v>2007</v>
      </c>
      <c r="BL67" s="66">
        <v>104</v>
      </c>
      <c r="BM67" s="66">
        <v>41</v>
      </c>
      <c r="BN67" s="66">
        <v>31.9</v>
      </c>
      <c r="BO67" s="66">
        <v>10.7</v>
      </c>
      <c r="BP67" s="66">
        <v>58.9</v>
      </c>
      <c r="BQ67" s="66">
        <v>58</v>
      </c>
      <c r="BR67" s="66">
        <v>62.2</v>
      </c>
      <c r="BS67" s="66">
        <v>39.799999999999997</v>
      </c>
      <c r="BT67" s="66">
        <v>92.2</v>
      </c>
      <c r="BU67" s="66">
        <v>9.8000000000000007</v>
      </c>
      <c r="BV67" s="66">
        <v>40.200000000000003</v>
      </c>
      <c r="BW67" s="66">
        <v>8.4</v>
      </c>
      <c r="BX67" s="66"/>
      <c r="BY67" s="63">
        <f t="shared" si="4"/>
        <v>1.0912423645320197</v>
      </c>
      <c r="BZ67" s="63">
        <f t="shared" si="5"/>
        <v>0.84618000000000004</v>
      </c>
      <c r="CA67" s="63">
        <f t="shared" si="6"/>
        <v>0.75496343178621672</v>
      </c>
      <c r="CB67" s="63">
        <f t="shared" si="7"/>
        <v>0.60516297262059981</v>
      </c>
    </row>
    <row r="68" spans="1:80" x14ac:dyDescent="0.25">
      <c r="A68" s="2">
        <v>2004</v>
      </c>
      <c r="B68" s="2">
        <v>0.53810000000000002</v>
      </c>
      <c r="C68" s="2">
        <v>0.58250000000000002</v>
      </c>
      <c r="D68" s="2">
        <v>0.79200000000000004</v>
      </c>
      <c r="E68" s="2">
        <v>0.34610000000000002</v>
      </c>
      <c r="F68" s="41">
        <v>-999.9</v>
      </c>
      <c r="G68" s="2">
        <v>0.32490000000000002</v>
      </c>
      <c r="H68" s="41">
        <v>-999.9</v>
      </c>
      <c r="I68" s="2">
        <v>0.43780000000000002</v>
      </c>
      <c r="J68" s="2">
        <v>0.55269999999999997</v>
      </c>
      <c r="K68" s="2">
        <v>0.42709999999999998</v>
      </c>
      <c r="L68" s="2">
        <v>0.3836</v>
      </c>
      <c r="M68" s="2">
        <v>6.0199999999999997E-2</v>
      </c>
      <c r="N68" s="2">
        <v>0.1943</v>
      </c>
      <c r="O68" s="2">
        <v>0.18759999999999999</v>
      </c>
      <c r="P68" s="2">
        <v>5.2999999999999999E-2</v>
      </c>
      <c r="Q68" s="2">
        <v>0.40899999999999997</v>
      </c>
      <c r="R68" s="2">
        <v>0.34899999999999998</v>
      </c>
      <c r="S68" s="2">
        <v>0.33679999999999999</v>
      </c>
      <c r="T68" s="2">
        <v>1.0996999999999999</v>
      </c>
      <c r="U68" s="2">
        <v>0.21249999999999999</v>
      </c>
      <c r="V68" s="41">
        <v>-999.9</v>
      </c>
      <c r="W68" s="2">
        <v>0.52249999999999996</v>
      </c>
      <c r="X68" s="2">
        <v>0.1043</v>
      </c>
      <c r="Y68" s="2">
        <v>0.71970000000000001</v>
      </c>
      <c r="Z68" s="2">
        <v>0.47639999999999999</v>
      </c>
      <c r="AA68" s="2">
        <v>0.20730000000000001</v>
      </c>
      <c r="AB68" s="2">
        <v>0.1416</v>
      </c>
      <c r="AC68" s="2">
        <v>1.6126</v>
      </c>
      <c r="AD68" s="2">
        <v>0.49409999999999998</v>
      </c>
      <c r="AE68" s="2">
        <v>0.47260000000000002</v>
      </c>
      <c r="AF68" s="2">
        <v>0.1714</v>
      </c>
      <c r="AG68" s="2">
        <v>8.5800000000000001E-2</v>
      </c>
      <c r="AH68" s="2">
        <v>0.5373708920187793</v>
      </c>
      <c r="AI68" s="2">
        <v>0.38051659845384272</v>
      </c>
      <c r="AJ68" s="41">
        <v>-999.9</v>
      </c>
      <c r="AK68" s="2">
        <v>0.108</v>
      </c>
      <c r="AL68" s="41">
        <v>-999.9</v>
      </c>
      <c r="AM68" s="2">
        <v>0.55791851195748454</v>
      </c>
      <c r="AN68" s="2">
        <v>0.29120000000000001</v>
      </c>
      <c r="AQ68" s="66" t="s">
        <v>87</v>
      </c>
      <c r="AR68" s="66" t="s">
        <v>146</v>
      </c>
      <c r="AS68" s="66" t="s">
        <v>141</v>
      </c>
      <c r="AT68" s="66">
        <v>2008</v>
      </c>
      <c r="AU68" s="66">
        <v>0.55100000000000005</v>
      </c>
      <c r="AV68" s="66">
        <v>1.292</v>
      </c>
      <c r="AW68" s="66">
        <v>0.57099999999999995</v>
      </c>
      <c r="AX68" s="66">
        <v>1.127</v>
      </c>
      <c r="AY68" s="66">
        <v>0.55200000000000005</v>
      </c>
      <c r="AZ68" s="66">
        <v>0.71699999999999997</v>
      </c>
      <c r="BA68" s="66">
        <v>0.73099999999999998</v>
      </c>
      <c r="BB68" s="66">
        <v>0.57699999999999996</v>
      </c>
      <c r="BC68" s="66">
        <v>0.68400000000000005</v>
      </c>
      <c r="BD68" s="66">
        <v>0.73199999999999998</v>
      </c>
      <c r="BE68" s="66">
        <v>0.66100000000000003</v>
      </c>
      <c r="BF68" s="66">
        <v>0.35399999999999998</v>
      </c>
      <c r="BG68" s="66"/>
      <c r="BH68" s="66" t="s">
        <v>87</v>
      </c>
      <c r="BI68" s="66" t="s">
        <v>142</v>
      </c>
      <c r="BJ68" s="66" t="s">
        <v>141</v>
      </c>
      <c r="BK68" s="66">
        <v>2008</v>
      </c>
      <c r="BL68" s="66">
        <v>63.3</v>
      </c>
      <c r="BM68" s="66">
        <v>22</v>
      </c>
      <c r="BN68" s="66">
        <v>60.5</v>
      </c>
      <c r="BO68" s="66">
        <v>39.6</v>
      </c>
      <c r="BP68" s="66">
        <v>87</v>
      </c>
      <c r="BQ68" s="66">
        <v>55.8</v>
      </c>
      <c r="BR68" s="66">
        <v>61.8</v>
      </c>
      <c r="BS68" s="66">
        <v>75.400000000000006</v>
      </c>
      <c r="BT68" s="66">
        <v>65.7</v>
      </c>
      <c r="BU68" s="66">
        <v>32.200000000000003</v>
      </c>
      <c r="BV68" s="66">
        <v>50.8</v>
      </c>
      <c r="BW68" s="66">
        <v>44.3</v>
      </c>
      <c r="BX68" s="66"/>
      <c r="BY68" s="63">
        <f t="shared" si="4"/>
        <v>0.67984339925173709</v>
      </c>
      <c r="BZ68" s="63">
        <f t="shared" si="5"/>
        <v>0.66678860103626936</v>
      </c>
      <c r="CA68" s="63">
        <f t="shared" si="6"/>
        <v>0.68653665097511785</v>
      </c>
      <c r="CB68" s="63">
        <f t="shared" si="7"/>
        <v>0.60944830246913584</v>
      </c>
    </row>
    <row r="69" spans="1:80" x14ac:dyDescent="0.25">
      <c r="A69" s="2">
        <v>2005</v>
      </c>
      <c r="B69" s="2">
        <v>0.66830000000000001</v>
      </c>
      <c r="C69" s="2">
        <v>0.61060000000000003</v>
      </c>
      <c r="D69" s="2">
        <v>0.60570000000000002</v>
      </c>
      <c r="E69" s="41">
        <v>-999.9</v>
      </c>
      <c r="F69" s="41">
        <v>-999.9</v>
      </c>
      <c r="G69" s="41">
        <v>-999.9</v>
      </c>
      <c r="H69" s="12">
        <v>0.5515128601965027</v>
      </c>
      <c r="I69" s="41">
        <v>-999.9</v>
      </c>
      <c r="J69" s="41">
        <v>-999.9</v>
      </c>
      <c r="K69" s="41">
        <v>-999.9</v>
      </c>
      <c r="L69" s="2">
        <v>0.32919999999999999</v>
      </c>
      <c r="M69" s="2">
        <v>8.6499999999999994E-2</v>
      </c>
      <c r="N69" s="2">
        <v>7.3200000000000001E-2</v>
      </c>
      <c r="O69" s="2">
        <v>0.1593</v>
      </c>
      <c r="P69" s="2">
        <v>5.3999999999999999E-2</v>
      </c>
      <c r="Q69" s="2">
        <v>0.44869999999999999</v>
      </c>
      <c r="R69" s="41">
        <v>-999.9</v>
      </c>
      <c r="S69" s="2">
        <v>0.43959999999999999</v>
      </c>
      <c r="T69" s="2">
        <v>0.2747</v>
      </c>
      <c r="U69" s="2">
        <v>0.15379999999999999</v>
      </c>
      <c r="V69" s="41">
        <v>-999.9</v>
      </c>
      <c r="W69" s="2">
        <v>0.47610000000000002</v>
      </c>
      <c r="X69" s="2">
        <v>1.3599999999999999E-2</v>
      </c>
      <c r="Y69" s="2">
        <v>0.42680000000000001</v>
      </c>
      <c r="Z69" s="2">
        <v>0.34110000000000001</v>
      </c>
      <c r="AA69" s="41">
        <v>-999.9</v>
      </c>
      <c r="AB69" s="2">
        <v>0.1221</v>
      </c>
      <c r="AC69" s="2">
        <v>1.2965</v>
      </c>
      <c r="AD69" s="2">
        <v>0.28089999999999998</v>
      </c>
      <c r="AE69" s="2">
        <v>0.2412</v>
      </c>
      <c r="AF69" s="2">
        <v>0.24759999999999999</v>
      </c>
      <c r="AG69" s="2">
        <v>0.1278</v>
      </c>
      <c r="AH69" s="2">
        <v>0.87585836385836358</v>
      </c>
      <c r="AI69" s="2">
        <v>0.24900683025550219</v>
      </c>
      <c r="AJ69" s="2">
        <v>0.48580000000000001</v>
      </c>
      <c r="AK69" s="41">
        <v>-999.9</v>
      </c>
      <c r="AL69" s="2">
        <v>0.24199999999999999</v>
      </c>
      <c r="AM69" s="2">
        <v>0.43252071290944127</v>
      </c>
      <c r="AN69" s="2">
        <v>0.58530000000000004</v>
      </c>
      <c r="AQ69" s="66" t="s">
        <v>87</v>
      </c>
      <c r="AR69" s="66" t="s">
        <v>146</v>
      </c>
      <c r="AS69" s="66" t="s">
        <v>141</v>
      </c>
      <c r="AT69" s="66">
        <v>2009</v>
      </c>
      <c r="AU69" s="66">
        <v>0.66300000000000003</v>
      </c>
      <c r="AV69" s="66">
        <v>0.63</v>
      </c>
      <c r="AW69" s="66">
        <v>0.68700000000000006</v>
      </c>
      <c r="AX69" s="66">
        <v>0.55000000000000004</v>
      </c>
      <c r="AY69" s="66">
        <v>0.83099999999999996</v>
      </c>
      <c r="AZ69" s="66">
        <v>0.47799999999999998</v>
      </c>
      <c r="BA69" s="66">
        <v>0.63900000000000001</v>
      </c>
      <c r="BB69" s="66">
        <v>0.71099999999999997</v>
      </c>
      <c r="BC69" s="66">
        <v>0.84399999999999997</v>
      </c>
      <c r="BD69" s="66">
        <v>0.50600000000000001</v>
      </c>
      <c r="BE69" s="66">
        <v>0.90700000000000003</v>
      </c>
      <c r="BF69" s="66">
        <v>0.65</v>
      </c>
      <c r="BG69" s="66"/>
      <c r="BH69" s="66" t="s">
        <v>87</v>
      </c>
      <c r="BI69" s="66" t="s">
        <v>142</v>
      </c>
      <c r="BJ69" s="66" t="s">
        <v>141</v>
      </c>
      <c r="BK69" s="66">
        <v>2009</v>
      </c>
      <c r="BL69" s="66">
        <v>22</v>
      </c>
      <c r="BM69" s="66">
        <v>31.5</v>
      </c>
      <c r="BN69" s="66">
        <v>73.900000000000006</v>
      </c>
      <c r="BO69" s="66">
        <v>4.7</v>
      </c>
      <c r="BP69" s="66">
        <v>49.3</v>
      </c>
      <c r="BQ69" s="66">
        <v>158.9</v>
      </c>
      <c r="BR69" s="66">
        <v>40.200000000000003</v>
      </c>
      <c r="BS69" s="66">
        <v>73</v>
      </c>
      <c r="BT69" s="66">
        <v>19.7</v>
      </c>
      <c r="BU69" s="66">
        <v>81.2</v>
      </c>
      <c r="BV69" s="66">
        <v>36.799999999999997</v>
      </c>
      <c r="BW69" s="66">
        <v>49.6</v>
      </c>
      <c r="BX69" s="66"/>
      <c r="BY69" s="63">
        <f t="shared" si="4"/>
        <v>0.73747146207974967</v>
      </c>
      <c r="BZ69" s="63">
        <f t="shared" si="5"/>
        <v>0.56429621462697532</v>
      </c>
      <c r="CA69" s="63">
        <f t="shared" si="6"/>
        <v>0.66152214960058098</v>
      </c>
      <c r="CB69" s="63">
        <f t="shared" si="7"/>
        <v>0.64666343355965084</v>
      </c>
    </row>
    <row r="70" spans="1:80" x14ac:dyDescent="0.25">
      <c r="A70" s="2">
        <v>2006</v>
      </c>
      <c r="B70" s="2">
        <v>0.47739999999999999</v>
      </c>
      <c r="C70" s="2">
        <v>0.44069999999999998</v>
      </c>
      <c r="D70" s="2">
        <v>0.4496</v>
      </c>
      <c r="E70" s="2">
        <v>0.40050000000000002</v>
      </c>
      <c r="F70" s="2">
        <v>0.75690000000000002</v>
      </c>
      <c r="G70" s="2">
        <v>0.309</v>
      </c>
      <c r="H70" s="12">
        <v>0.45639255005823742</v>
      </c>
      <c r="I70" s="2">
        <v>0.48409999999999997</v>
      </c>
      <c r="J70" s="41">
        <v>-999.9</v>
      </c>
      <c r="K70" s="2">
        <v>0.49480000000000002</v>
      </c>
      <c r="L70" s="2">
        <v>0.20169999999999999</v>
      </c>
      <c r="M70" s="2">
        <v>0.1239</v>
      </c>
      <c r="N70" s="2">
        <v>0.14230000000000001</v>
      </c>
      <c r="O70" s="41">
        <v>-999.9</v>
      </c>
      <c r="P70" s="2">
        <v>0.1305</v>
      </c>
      <c r="Q70" s="2">
        <v>0.39129999999999998</v>
      </c>
      <c r="R70" s="2">
        <v>0.45760000000000001</v>
      </c>
      <c r="S70" s="2">
        <v>0.52080000000000004</v>
      </c>
      <c r="T70" s="2">
        <v>0.9607</v>
      </c>
      <c r="U70" s="2">
        <v>0.31569999999999998</v>
      </c>
      <c r="V70" s="2">
        <v>0.75590000000000002</v>
      </c>
      <c r="W70" s="2">
        <v>0.32079999999999997</v>
      </c>
      <c r="X70" s="2">
        <v>0.18010000000000001</v>
      </c>
      <c r="Y70" s="2">
        <v>0.51990000000000003</v>
      </c>
      <c r="Z70" s="2">
        <v>0.3528</v>
      </c>
      <c r="AA70" s="2">
        <v>0.2137</v>
      </c>
      <c r="AB70" s="2">
        <v>0.12180000000000001</v>
      </c>
      <c r="AC70" s="2">
        <v>0.93879999999999997</v>
      </c>
      <c r="AD70" s="2">
        <v>0.64229999999999998</v>
      </c>
      <c r="AE70" s="2">
        <v>0.40550000000000003</v>
      </c>
      <c r="AF70" s="2">
        <v>0.2356</v>
      </c>
      <c r="AG70" s="2">
        <v>0.22789999999999999</v>
      </c>
      <c r="AH70" s="2">
        <v>0.3867573295655245</v>
      </c>
      <c r="AI70" s="2">
        <v>0.43334419337887542</v>
      </c>
      <c r="AJ70" s="2">
        <v>0.26819999999999999</v>
      </c>
      <c r="AK70" s="2">
        <v>0.1041</v>
      </c>
      <c r="AL70" s="2">
        <v>0.1802</v>
      </c>
      <c r="AM70" s="2">
        <v>0.85108247422680428</v>
      </c>
      <c r="AN70" s="2">
        <v>0.49130000000000001</v>
      </c>
      <c r="AQ70" s="66" t="s">
        <v>87</v>
      </c>
      <c r="AR70" s="66" t="s">
        <v>146</v>
      </c>
      <c r="AS70" s="66" t="s">
        <v>141</v>
      </c>
      <c r="AT70" s="66">
        <v>2010</v>
      </c>
      <c r="AU70" s="66">
        <v>0.44400000000000001</v>
      </c>
      <c r="AV70" s="66">
        <v>0.64900000000000002</v>
      </c>
      <c r="AW70" s="66">
        <v>1.089</v>
      </c>
      <c r="AX70" s="66">
        <v>1.4410000000000001</v>
      </c>
      <c r="AY70" s="66">
        <v>0.49</v>
      </c>
      <c r="AZ70" s="66">
        <v>0.309</v>
      </c>
      <c r="BA70" s="66">
        <v>0.61699999999999999</v>
      </c>
      <c r="BB70" s="66">
        <v>0.49</v>
      </c>
      <c r="BC70" s="66">
        <v>0.312</v>
      </c>
      <c r="BD70" s="66">
        <v>1.81</v>
      </c>
      <c r="BE70" s="66">
        <v>0.496</v>
      </c>
      <c r="BF70" s="66">
        <v>0.44800000000000001</v>
      </c>
      <c r="BG70" s="66"/>
      <c r="BH70" s="66" t="s">
        <v>87</v>
      </c>
      <c r="BI70" s="66" t="s">
        <v>142</v>
      </c>
      <c r="BJ70" s="66" t="s">
        <v>141</v>
      </c>
      <c r="BK70" s="66">
        <v>2010</v>
      </c>
      <c r="BL70" s="66">
        <v>30.5</v>
      </c>
      <c r="BM70" s="66">
        <v>31.1</v>
      </c>
      <c r="BN70" s="66">
        <v>23.1</v>
      </c>
      <c r="BO70" s="66">
        <v>8</v>
      </c>
      <c r="BP70" s="66">
        <v>105.6</v>
      </c>
      <c r="BQ70" s="66">
        <v>43.7</v>
      </c>
      <c r="BR70" s="66">
        <v>70.599999999999994</v>
      </c>
      <c r="BS70" s="66">
        <v>63.2</v>
      </c>
      <c r="BT70" s="66">
        <v>102.9</v>
      </c>
      <c r="BU70" s="66">
        <v>6.3</v>
      </c>
      <c r="BV70" s="66">
        <v>91</v>
      </c>
      <c r="BW70" s="66">
        <v>29.4</v>
      </c>
      <c r="BX70" s="66"/>
      <c r="BY70" s="63">
        <f t="shared" si="4"/>
        <v>0.64687564008778353</v>
      </c>
      <c r="BZ70" s="63">
        <f t="shared" si="5"/>
        <v>0.49595211267605632</v>
      </c>
      <c r="CA70" s="63">
        <f t="shared" si="6"/>
        <v>0.44277622377622378</v>
      </c>
      <c r="CB70" s="63">
        <f t="shared" si="7"/>
        <v>0.51535274725274727</v>
      </c>
    </row>
    <row r="71" spans="1:80" x14ac:dyDescent="0.25">
      <c r="A71" s="2">
        <v>2007</v>
      </c>
      <c r="B71" s="2">
        <v>0.37459999999999999</v>
      </c>
      <c r="C71" s="2">
        <v>0.69740000000000002</v>
      </c>
      <c r="D71" s="2">
        <v>0.7278</v>
      </c>
      <c r="E71" s="2">
        <v>0.41349999999999998</v>
      </c>
      <c r="F71" s="2">
        <v>0.56369999999999998</v>
      </c>
      <c r="G71" s="2">
        <v>0.24829999999999999</v>
      </c>
      <c r="H71" s="12">
        <v>0.27212270586124532</v>
      </c>
      <c r="I71" s="2">
        <v>0.45490000000000003</v>
      </c>
      <c r="J71" s="2">
        <v>0.39960000000000001</v>
      </c>
      <c r="K71" s="2">
        <v>0.35859999999999997</v>
      </c>
      <c r="L71" s="41">
        <v>-999.9</v>
      </c>
      <c r="M71" s="41">
        <v>-999.9</v>
      </c>
      <c r="N71" s="2">
        <v>0.12230000000000001</v>
      </c>
      <c r="O71" s="2">
        <v>0.1835</v>
      </c>
      <c r="P71" s="2">
        <v>7.6200000000000004E-2</v>
      </c>
      <c r="Q71" s="2">
        <v>0.30570000000000003</v>
      </c>
      <c r="R71" s="2">
        <v>0.46510000000000001</v>
      </c>
      <c r="S71" s="2">
        <v>0.34129999999999999</v>
      </c>
      <c r="T71" s="2">
        <v>0.19470000000000001</v>
      </c>
      <c r="U71" s="2">
        <v>0.1079</v>
      </c>
      <c r="V71" s="2">
        <v>8.6218000000000004</v>
      </c>
      <c r="W71" s="2">
        <v>0.32750000000000001</v>
      </c>
      <c r="X71" s="2">
        <v>1.6899999999999998E-2</v>
      </c>
      <c r="Y71" s="2">
        <v>0.56069999999999998</v>
      </c>
      <c r="Z71" s="2">
        <v>0.4168</v>
      </c>
      <c r="AA71" s="2">
        <v>0.7732</v>
      </c>
      <c r="AB71" s="2">
        <v>0.1255</v>
      </c>
      <c r="AC71" s="2">
        <v>0.75580000000000003</v>
      </c>
      <c r="AD71" s="2">
        <v>0.38269999999999998</v>
      </c>
      <c r="AE71" s="2">
        <v>0.20530000000000001</v>
      </c>
      <c r="AF71" s="2">
        <v>0.28520000000000001</v>
      </c>
      <c r="AG71" s="2">
        <v>6.3299999999999995E-2</v>
      </c>
      <c r="AH71" s="2">
        <v>0.84618000000000004</v>
      </c>
      <c r="AI71" s="2">
        <v>0.39949248346361987</v>
      </c>
      <c r="AJ71" s="41">
        <v>-999.9</v>
      </c>
      <c r="AK71" s="2">
        <v>0.19220000000000001</v>
      </c>
      <c r="AL71" s="2">
        <v>0.1691</v>
      </c>
      <c r="AM71" s="2">
        <v>0.34465954077593036</v>
      </c>
      <c r="AN71" s="2">
        <v>0.2802</v>
      </c>
      <c r="AQ71" s="66" t="s">
        <v>87</v>
      </c>
      <c r="AR71" s="66" t="s">
        <v>146</v>
      </c>
      <c r="AS71" s="66" t="s">
        <v>141</v>
      </c>
      <c r="AT71" s="66">
        <v>2011</v>
      </c>
      <c r="AU71" s="66">
        <v>0.52200000000000002</v>
      </c>
      <c r="AV71" s="66">
        <v>0.66900000000000004</v>
      </c>
      <c r="AW71" s="66">
        <v>1.079</v>
      </c>
      <c r="AX71" s="66">
        <v>0.84</v>
      </c>
      <c r="AY71" s="66">
        <v>0.76600000000000001</v>
      </c>
      <c r="AZ71" s="66">
        <v>0.41099999999999998</v>
      </c>
      <c r="BA71" s="66">
        <v>0.33200000000000002</v>
      </c>
      <c r="BB71" s="66">
        <v>0.59599999999999997</v>
      </c>
      <c r="BC71" s="66">
        <v>0.98499999999999999</v>
      </c>
      <c r="BD71" s="66">
        <v>0.78100000000000003</v>
      </c>
      <c r="BE71" s="66">
        <v>-9999.99</v>
      </c>
      <c r="BF71" s="66">
        <v>0.57599999999999996</v>
      </c>
      <c r="BG71" s="66"/>
      <c r="BH71" s="66" t="s">
        <v>87</v>
      </c>
      <c r="BI71" s="66" t="s">
        <v>142</v>
      </c>
      <c r="BJ71" s="66" t="s">
        <v>141</v>
      </c>
      <c r="BK71" s="66">
        <v>2011</v>
      </c>
      <c r="BL71" s="66">
        <v>42</v>
      </c>
      <c r="BM71" s="66">
        <v>27.2</v>
      </c>
      <c r="BN71" s="66">
        <v>6.3</v>
      </c>
      <c r="BO71" s="66">
        <v>27.8</v>
      </c>
      <c r="BP71" s="66">
        <v>50.1</v>
      </c>
      <c r="BQ71" s="66">
        <v>49.2</v>
      </c>
      <c r="BR71" s="66">
        <v>240.5</v>
      </c>
      <c r="BS71" s="66">
        <v>42.4</v>
      </c>
      <c r="BT71" s="66">
        <v>7.1</v>
      </c>
      <c r="BU71" s="66">
        <v>19.5</v>
      </c>
      <c r="BV71" s="66">
        <v>0</v>
      </c>
      <c r="BW71" s="66">
        <v>53.1</v>
      </c>
      <c r="BX71" s="66"/>
      <c r="BY71" s="63">
        <f t="shared" si="4"/>
        <v>0.81385154394299297</v>
      </c>
      <c r="BZ71" s="63">
        <f t="shared" si="5"/>
        <v>0.37740921409214095</v>
      </c>
      <c r="CA71" s="63">
        <f t="shared" si="6"/>
        <v>0.83545112781954878</v>
      </c>
      <c r="CB71" s="63">
        <f t="shared" si="7"/>
        <v>0.57813900245298444</v>
      </c>
    </row>
    <row r="72" spans="1:80" x14ac:dyDescent="0.25">
      <c r="A72" s="2">
        <v>2008</v>
      </c>
      <c r="B72" s="2">
        <v>0.42580000000000001</v>
      </c>
      <c r="C72" s="2">
        <v>0.72399999999999998</v>
      </c>
      <c r="D72" s="2">
        <v>0.71130000000000004</v>
      </c>
      <c r="E72" s="41">
        <v>-999.9</v>
      </c>
      <c r="F72" s="2">
        <v>0.58919999999999995</v>
      </c>
      <c r="G72" s="41">
        <v>-999.9</v>
      </c>
      <c r="H72" s="12">
        <v>0.28481471718897533</v>
      </c>
      <c r="I72" s="2">
        <v>0.50090000000000001</v>
      </c>
      <c r="J72" s="2">
        <v>0.59299999999999997</v>
      </c>
      <c r="K72" s="2">
        <v>0.4919</v>
      </c>
      <c r="L72" s="2">
        <v>0.16930000000000001</v>
      </c>
      <c r="M72" s="41">
        <v>-999.9</v>
      </c>
      <c r="N72" s="2">
        <v>0.13500000000000001</v>
      </c>
      <c r="O72" s="2">
        <v>0.2321</v>
      </c>
      <c r="P72" s="2">
        <v>8.6800000000000002E-2</v>
      </c>
      <c r="Q72" s="41">
        <v>-999.9</v>
      </c>
      <c r="R72" s="2">
        <v>0.53739999999999999</v>
      </c>
      <c r="S72" s="2">
        <v>0.41160000000000002</v>
      </c>
      <c r="T72" s="2">
        <v>0.19120000000000001</v>
      </c>
      <c r="U72" s="2">
        <v>0.2056</v>
      </c>
      <c r="V72" s="2">
        <v>0.16889999999999999</v>
      </c>
      <c r="W72" s="2">
        <v>0.39140000000000003</v>
      </c>
      <c r="X72" s="2">
        <v>9.9699999999999997E-2</v>
      </c>
      <c r="Y72" s="2">
        <v>0.45079999999999998</v>
      </c>
      <c r="Z72" s="2">
        <v>0.40970000000000001</v>
      </c>
      <c r="AA72" s="2">
        <v>0.59299999999999997</v>
      </c>
      <c r="AB72" s="2">
        <v>0.19989999999999999</v>
      </c>
      <c r="AC72" s="2">
        <v>0.87960000000000005</v>
      </c>
      <c r="AD72" s="2">
        <v>0.5837</v>
      </c>
      <c r="AE72" s="2">
        <v>0.35220000000000001</v>
      </c>
      <c r="AF72" s="2">
        <v>0.1255</v>
      </c>
      <c r="AG72" s="2">
        <v>8.9700000000000002E-2</v>
      </c>
      <c r="AH72" s="2">
        <v>0.66678860103626936</v>
      </c>
      <c r="AI72" s="2">
        <v>0.48706824146981631</v>
      </c>
      <c r="AJ72" s="2">
        <v>0.92279999999999995</v>
      </c>
      <c r="AK72" s="2">
        <v>9.6299999999999997E-2</v>
      </c>
      <c r="AL72" s="2">
        <v>0.3196</v>
      </c>
      <c r="AM72" s="2">
        <v>0.31694843686561097</v>
      </c>
      <c r="AN72" s="2">
        <v>0.36799999999999999</v>
      </c>
      <c r="AQ72" s="66" t="s">
        <v>87</v>
      </c>
      <c r="AR72" s="66" t="s">
        <v>146</v>
      </c>
      <c r="AS72" s="66" t="s">
        <v>141</v>
      </c>
      <c r="AT72" s="66">
        <v>2012</v>
      </c>
      <c r="AU72" s="66">
        <v>0.36799999999999999</v>
      </c>
      <c r="AV72" s="66">
        <v>0.68899999999999995</v>
      </c>
      <c r="AW72" s="66">
        <v>1.1950000000000001</v>
      </c>
      <c r="AX72" s="66">
        <v>0.45500000000000002</v>
      </c>
      <c r="AY72" s="66">
        <v>0.67200000000000004</v>
      </c>
      <c r="AZ72" s="66">
        <v>0.28899999999999998</v>
      </c>
      <c r="BA72" s="66">
        <v>0.67500000000000004</v>
      </c>
      <c r="BB72" s="66">
        <v>0.70399999999999996</v>
      </c>
      <c r="BC72" s="66">
        <v>1.4910000000000001</v>
      </c>
      <c r="BD72" s="66">
        <v>0.434</v>
      </c>
      <c r="BE72" s="66">
        <v>0.40200000000000002</v>
      </c>
      <c r="BF72" s="66">
        <v>0.84499999999999997</v>
      </c>
      <c r="BG72" s="66"/>
      <c r="BH72" s="67" t="s">
        <v>87</v>
      </c>
      <c r="BI72" s="67" t="s">
        <v>142</v>
      </c>
      <c r="BJ72" s="67" t="s">
        <v>141</v>
      </c>
      <c r="BK72" s="67">
        <v>2012</v>
      </c>
      <c r="BL72" s="67">
        <v>53.3</v>
      </c>
      <c r="BM72" s="67">
        <v>22</v>
      </c>
      <c r="BN72" s="67">
        <v>23.8</v>
      </c>
      <c r="BO72" s="67">
        <v>26</v>
      </c>
      <c r="BP72" s="67">
        <v>54.7</v>
      </c>
      <c r="BQ72" s="67">
        <v>97.8</v>
      </c>
      <c r="BR72" s="67">
        <v>98.1</v>
      </c>
      <c r="BS72" s="67">
        <v>50.6</v>
      </c>
      <c r="BT72" s="67">
        <v>11.9</v>
      </c>
      <c r="BU72" s="67">
        <v>60.9</v>
      </c>
      <c r="BV72" s="67">
        <v>23.1</v>
      </c>
      <c r="BW72" s="67">
        <v>25.3</v>
      </c>
      <c r="BX72" s="67"/>
      <c r="BY72" s="64">
        <f t="shared" si="4"/>
        <v>0.73712344497607662</v>
      </c>
      <c r="BZ72" s="64">
        <f t="shared" si="5"/>
        <v>0.52780567951318469</v>
      </c>
      <c r="CA72" s="64">
        <f t="shared" si="6"/>
        <v>0.5574525547445256</v>
      </c>
      <c r="CB72" s="64">
        <f t="shared" si="7"/>
        <v>0.55816003976143136</v>
      </c>
    </row>
    <row r="73" spans="1:80" x14ac:dyDescent="0.25">
      <c r="A73" s="2">
        <v>2009</v>
      </c>
      <c r="B73" s="2">
        <v>0.51559999999999995</v>
      </c>
      <c r="C73" s="2">
        <v>0.71240000000000003</v>
      </c>
      <c r="D73" s="2">
        <v>0.52410000000000001</v>
      </c>
      <c r="E73" s="41">
        <v>-999.9</v>
      </c>
      <c r="F73" s="2">
        <v>0.67179999999999995</v>
      </c>
      <c r="G73" s="2">
        <v>0.45029999999999998</v>
      </c>
      <c r="H73" s="12">
        <v>0.29558866048862681</v>
      </c>
      <c r="I73" s="2">
        <v>0.39810000000000001</v>
      </c>
      <c r="J73" s="2">
        <v>0.44769999999999999</v>
      </c>
      <c r="K73" s="2">
        <v>0.45350000000000001</v>
      </c>
      <c r="L73" s="2">
        <v>0.39910000000000001</v>
      </c>
      <c r="M73" s="2">
        <v>4.4699999999999997E-2</v>
      </c>
      <c r="N73" s="2">
        <v>0.12130000000000001</v>
      </c>
      <c r="O73" s="2">
        <v>0.12920000000000001</v>
      </c>
      <c r="P73" s="2">
        <v>7.8100000000000003E-2</v>
      </c>
      <c r="Q73" s="2">
        <v>0.28889999999999999</v>
      </c>
      <c r="R73" s="2">
        <v>0.4395</v>
      </c>
      <c r="S73" s="2">
        <v>0.31259999999999999</v>
      </c>
      <c r="T73" s="2">
        <v>0.1925</v>
      </c>
      <c r="U73" s="2">
        <v>0.12720000000000001</v>
      </c>
      <c r="V73" s="2">
        <v>0.18479999999999999</v>
      </c>
      <c r="W73" s="2">
        <v>0.51370000000000005</v>
      </c>
      <c r="X73" s="2">
        <v>2.4199999999999999E-2</v>
      </c>
      <c r="Y73" s="2">
        <v>0.52690000000000003</v>
      </c>
      <c r="Z73" s="2">
        <v>0.4204</v>
      </c>
      <c r="AA73" s="2">
        <v>0.64180000000000004</v>
      </c>
      <c r="AB73" s="2">
        <v>4.65E-2</v>
      </c>
      <c r="AC73" s="2">
        <v>1.0555000000000001</v>
      </c>
      <c r="AD73" s="2">
        <v>0.54339999999999999</v>
      </c>
      <c r="AE73" s="2">
        <v>0.21510000000000001</v>
      </c>
      <c r="AF73" s="2">
        <v>0.30459999999999998</v>
      </c>
      <c r="AG73" s="2">
        <v>0.10979999999999999</v>
      </c>
      <c r="AH73" s="2">
        <v>0.56429621462697532</v>
      </c>
      <c r="AI73" s="2">
        <v>0.40405257036520126</v>
      </c>
      <c r="AJ73" s="2">
        <v>0.21290000000000001</v>
      </c>
      <c r="AK73" s="2">
        <v>0.18609999999999999</v>
      </c>
      <c r="AL73" s="2">
        <v>0.38950000000000001</v>
      </c>
      <c r="AM73" s="2">
        <v>0.59806527723161629</v>
      </c>
      <c r="AN73" s="2">
        <v>0.39079999999999998</v>
      </c>
      <c r="AQ73" s="66" t="s">
        <v>88</v>
      </c>
      <c r="AR73" s="66" t="s">
        <v>146</v>
      </c>
      <c r="AS73" s="66" t="s">
        <v>141</v>
      </c>
      <c r="AT73" s="66">
        <v>1991</v>
      </c>
      <c r="AU73" s="66">
        <v>1.224</v>
      </c>
      <c r="AV73" s="66">
        <v>3.1869999999999998</v>
      </c>
      <c r="AW73" s="66">
        <v>2.218</v>
      </c>
      <c r="AX73" s="66">
        <v>1.748</v>
      </c>
      <c r="AY73" s="66">
        <v>0.71399999999999997</v>
      </c>
      <c r="AZ73" s="66">
        <v>0.878</v>
      </c>
      <c r="BA73" s="66">
        <v>1.111</v>
      </c>
      <c r="BB73" s="66">
        <v>-9999.99</v>
      </c>
      <c r="BC73" s="66">
        <v>1.5409999999999999</v>
      </c>
      <c r="BD73" s="66">
        <v>1.1919999999999999</v>
      </c>
      <c r="BE73" s="66">
        <v>0.93700000000000006</v>
      </c>
      <c r="BF73" s="66">
        <v>0.36599999999999999</v>
      </c>
      <c r="BG73" s="66"/>
      <c r="BH73" s="66" t="s">
        <v>88</v>
      </c>
      <c r="BI73" s="66" t="s">
        <v>142</v>
      </c>
      <c r="BJ73" s="66" t="s">
        <v>141</v>
      </c>
      <c r="BK73" s="66">
        <v>1991</v>
      </c>
      <c r="BL73" s="66">
        <v>31.5</v>
      </c>
      <c r="BM73" s="66">
        <v>55.3</v>
      </c>
      <c r="BN73" s="66">
        <v>49.3</v>
      </c>
      <c r="BO73" s="66">
        <v>56.9</v>
      </c>
      <c r="BP73" s="66">
        <v>100.3</v>
      </c>
      <c r="BQ73" s="66">
        <v>103</v>
      </c>
      <c r="BR73" s="66">
        <v>148.5</v>
      </c>
      <c r="BS73" s="66">
        <v>0</v>
      </c>
      <c r="BT73" s="66">
        <v>31.2</v>
      </c>
      <c r="BU73" s="66">
        <v>21.1</v>
      </c>
      <c r="BV73" s="66">
        <v>70.2</v>
      </c>
      <c r="BW73" s="66">
        <v>122.9</v>
      </c>
      <c r="BX73" s="66"/>
      <c r="BY73" s="63">
        <f t="shared" si="4"/>
        <v>1.3579796610169492</v>
      </c>
      <c r="BZ73" s="63">
        <f t="shared" si="5"/>
        <v>1.0155765407554671</v>
      </c>
      <c r="CA73" s="63">
        <f t="shared" si="6"/>
        <v>1.134757551020408</v>
      </c>
      <c r="CB73" s="63">
        <f t="shared" si="7"/>
        <v>1.2388102050548404</v>
      </c>
    </row>
    <row r="74" spans="1:80" x14ac:dyDescent="0.25">
      <c r="A74" s="2">
        <v>2010</v>
      </c>
      <c r="B74" s="2">
        <v>0.48320000000000002</v>
      </c>
      <c r="C74" s="2">
        <v>0.30470000000000003</v>
      </c>
      <c r="D74" s="2">
        <v>0.40239999999999998</v>
      </c>
      <c r="E74" s="2">
        <v>0.64429999999999998</v>
      </c>
      <c r="F74" s="2">
        <v>0.58730000000000004</v>
      </c>
      <c r="G74" s="2">
        <v>0.3715</v>
      </c>
      <c r="H74" s="12">
        <v>0.3400982537934491</v>
      </c>
      <c r="I74" s="2">
        <v>0.42949999999999999</v>
      </c>
      <c r="J74" s="2">
        <v>0.54059999999999997</v>
      </c>
      <c r="K74" s="2">
        <v>0.36969999999999997</v>
      </c>
      <c r="L74" s="2">
        <v>0.36830000000000002</v>
      </c>
      <c r="M74" s="2">
        <v>0.31409999999999999</v>
      </c>
      <c r="N74" s="2">
        <v>0.19289999999999999</v>
      </c>
      <c r="O74" s="2">
        <v>0.3553</v>
      </c>
      <c r="P74" s="41">
        <v>-999.9</v>
      </c>
      <c r="Q74" s="2">
        <v>0.36159999999999998</v>
      </c>
      <c r="R74" s="41">
        <v>-999.9</v>
      </c>
      <c r="S74" s="2">
        <v>0.31490000000000001</v>
      </c>
      <c r="T74" s="2">
        <v>0.25729999999999997</v>
      </c>
      <c r="U74" s="2">
        <v>7.7200000000000005E-2</v>
      </c>
      <c r="V74" s="2">
        <v>0.19209999999999999</v>
      </c>
      <c r="W74" s="2">
        <v>0.5746</v>
      </c>
      <c r="X74" s="2">
        <v>2.3900000000000001E-2</v>
      </c>
      <c r="Y74" s="2">
        <v>0.36070000000000002</v>
      </c>
      <c r="Z74" s="2">
        <v>0.20250000000000001</v>
      </c>
      <c r="AA74" s="41">
        <v>-999.9</v>
      </c>
      <c r="AB74" s="2">
        <v>5.6899999999999999E-2</v>
      </c>
      <c r="AC74" s="2">
        <v>0.8488</v>
      </c>
      <c r="AD74" s="2">
        <v>0.36990000000000001</v>
      </c>
      <c r="AE74" s="41">
        <v>-999.9</v>
      </c>
      <c r="AF74" s="2">
        <v>0.30170000000000002</v>
      </c>
      <c r="AG74" s="2">
        <v>0.113</v>
      </c>
      <c r="AH74" s="2">
        <v>0.49595211267605632</v>
      </c>
      <c r="AI74" s="2">
        <v>0.59702374839537875</v>
      </c>
      <c r="AJ74" s="41">
        <v>-999.9</v>
      </c>
      <c r="AK74" s="2">
        <v>9.5799999999999996E-2</v>
      </c>
      <c r="AL74" s="2">
        <v>1.1335</v>
      </c>
      <c r="AM74" s="2">
        <v>0.87398565573770481</v>
      </c>
      <c r="AN74" s="2">
        <v>0.66620000000000001</v>
      </c>
      <c r="AQ74" s="66" t="s">
        <v>88</v>
      </c>
      <c r="AR74" s="66" t="s">
        <v>146</v>
      </c>
      <c r="AS74" s="66" t="s">
        <v>141</v>
      </c>
      <c r="AT74" s="66">
        <v>1992</v>
      </c>
      <c r="AU74" s="66">
        <v>0.13900000000000001</v>
      </c>
      <c r="AV74" s="66">
        <v>0.16200000000000001</v>
      </c>
      <c r="AW74" s="66">
        <v>0.66600000000000004</v>
      </c>
      <c r="AX74" s="66">
        <v>2.1619999999999999</v>
      </c>
      <c r="AY74" s="66">
        <v>1.306</v>
      </c>
      <c r="AZ74" s="66">
        <v>1.2709999999999999</v>
      </c>
      <c r="BA74" s="66">
        <v>0.63100000000000001</v>
      </c>
      <c r="BB74" s="66">
        <v>1.179</v>
      </c>
      <c r="BC74" s="66">
        <v>1.7450000000000001</v>
      </c>
      <c r="BD74" s="66">
        <v>1.3089999999999999</v>
      </c>
      <c r="BE74" s="66">
        <v>1.7210000000000001</v>
      </c>
      <c r="BF74" s="66">
        <v>1.0349999999999999</v>
      </c>
      <c r="BG74" s="66"/>
      <c r="BH74" s="66" t="s">
        <v>88</v>
      </c>
      <c r="BI74" s="66" t="s">
        <v>142</v>
      </c>
      <c r="BJ74" s="66" t="s">
        <v>141</v>
      </c>
      <c r="BK74" s="66">
        <v>1992</v>
      </c>
      <c r="BL74" s="66">
        <v>52.2</v>
      </c>
      <c r="BM74" s="66">
        <v>133.9</v>
      </c>
      <c r="BN74" s="66">
        <v>101.9</v>
      </c>
      <c r="BO74" s="66">
        <v>28.6</v>
      </c>
      <c r="BP74" s="66">
        <v>35.1</v>
      </c>
      <c r="BQ74" s="66">
        <v>73.3</v>
      </c>
      <c r="BR74" s="66">
        <v>71.3</v>
      </c>
      <c r="BS74" s="66">
        <v>33.6</v>
      </c>
      <c r="BT74" s="66">
        <v>42.5</v>
      </c>
      <c r="BU74" s="66">
        <v>108.5</v>
      </c>
      <c r="BV74" s="66">
        <v>62.4</v>
      </c>
      <c r="BW74" s="66">
        <v>33.5</v>
      </c>
      <c r="BX74" s="66"/>
      <c r="BY74" s="63">
        <f t="shared" si="4"/>
        <v>1.0600193236714976</v>
      </c>
      <c r="BZ74" s="63">
        <f t="shared" si="5"/>
        <v>0.99758136924803598</v>
      </c>
      <c r="CA74" s="63">
        <f t="shared" si="6"/>
        <v>1.5163045923149017</v>
      </c>
      <c r="CB74" s="63">
        <f t="shared" si="7"/>
        <v>0.2897090163934426</v>
      </c>
    </row>
    <row r="75" spans="1:80" x14ac:dyDescent="0.25">
      <c r="A75" s="2">
        <v>2011</v>
      </c>
      <c r="B75" s="2">
        <v>0.34139999999999998</v>
      </c>
      <c r="C75" s="2">
        <v>0.45129999999999998</v>
      </c>
      <c r="D75" s="2">
        <v>0.42720000000000002</v>
      </c>
      <c r="E75" s="2">
        <v>0.5847</v>
      </c>
      <c r="F75" s="2">
        <v>0.624</v>
      </c>
      <c r="G75" s="2">
        <v>0.28260000000000002</v>
      </c>
      <c r="H75" s="12">
        <v>0.38149627502437905</v>
      </c>
      <c r="I75" s="2">
        <v>0.3705</v>
      </c>
      <c r="J75" s="2">
        <v>0.41349999999999998</v>
      </c>
      <c r="K75" s="2">
        <v>0.48580000000000001</v>
      </c>
      <c r="L75" s="2">
        <v>0.27179999999999999</v>
      </c>
      <c r="M75" s="2">
        <v>6.2600000000000003E-2</v>
      </c>
      <c r="N75" s="2">
        <v>0.13639999999999999</v>
      </c>
      <c r="O75" s="2">
        <v>0.16309999999999999</v>
      </c>
      <c r="P75" s="2">
        <v>8.9200000000000002E-2</v>
      </c>
      <c r="Q75" s="2">
        <v>0.2109</v>
      </c>
      <c r="R75" s="2">
        <v>0.41039999999999999</v>
      </c>
      <c r="S75" s="2">
        <v>0.29099999999999998</v>
      </c>
      <c r="T75" s="2">
        <v>0.16900000000000001</v>
      </c>
      <c r="U75" s="2">
        <v>9.4E-2</v>
      </c>
      <c r="V75" s="2">
        <v>0.21190000000000001</v>
      </c>
      <c r="W75" s="2">
        <v>0.41549999999999998</v>
      </c>
      <c r="X75" s="2">
        <v>6.4899999999999999E-2</v>
      </c>
      <c r="Y75" s="2">
        <v>0.39400000000000002</v>
      </c>
      <c r="Z75" s="2">
        <v>0.25219999999999998</v>
      </c>
      <c r="AA75" s="2">
        <v>0.47749999999999998</v>
      </c>
      <c r="AB75" s="2">
        <v>6.8099999999999994E-2</v>
      </c>
      <c r="AC75" s="2">
        <v>1.0326</v>
      </c>
      <c r="AD75" s="2">
        <v>0.41499999999999998</v>
      </c>
      <c r="AE75" s="2">
        <v>0.30380000000000001</v>
      </c>
      <c r="AF75" s="2">
        <v>0.3952</v>
      </c>
      <c r="AG75" s="2">
        <v>0.14760000000000001</v>
      </c>
      <c r="AH75" s="2">
        <v>0.37740921409214095</v>
      </c>
      <c r="AI75" s="2">
        <v>0.36991643103989946</v>
      </c>
      <c r="AJ75" s="2">
        <v>0.41930000000000001</v>
      </c>
      <c r="AK75" s="2">
        <v>0.19109999999999999</v>
      </c>
      <c r="AL75" s="2">
        <v>0.37530000000000002</v>
      </c>
      <c r="AM75" s="2">
        <v>0.32332176005500179</v>
      </c>
      <c r="AN75" s="41">
        <v>-999.9</v>
      </c>
      <c r="AQ75" s="66" t="s">
        <v>88</v>
      </c>
      <c r="AR75" s="66" t="s">
        <v>146</v>
      </c>
      <c r="AS75" s="66" t="s">
        <v>141</v>
      </c>
      <c r="AT75" s="66">
        <v>1993</v>
      </c>
      <c r="AU75" s="66">
        <v>0.80700000000000005</v>
      </c>
      <c r="AV75" s="66">
        <v>0.66200000000000003</v>
      </c>
      <c r="AW75" s="66">
        <v>1.667</v>
      </c>
      <c r="AX75" s="66">
        <v>2.0110000000000001</v>
      </c>
      <c r="AY75" s="66">
        <v>1.6779999999999999</v>
      </c>
      <c r="AZ75" s="66">
        <v>1.4790000000000001</v>
      </c>
      <c r="BA75" s="66">
        <v>1.5629999999999999</v>
      </c>
      <c r="BB75" s="66">
        <v>1.282</v>
      </c>
      <c r="BC75" s="66">
        <v>1.4039999999999999</v>
      </c>
      <c r="BD75" s="66">
        <v>1.4</v>
      </c>
      <c r="BE75" s="66">
        <v>0.99199999999999999</v>
      </c>
      <c r="BF75" s="66">
        <v>0.63400000000000001</v>
      </c>
      <c r="BG75" s="66"/>
      <c r="BH75" s="66" t="s">
        <v>88</v>
      </c>
      <c r="BI75" s="66" t="s">
        <v>142</v>
      </c>
      <c r="BJ75" s="66" t="s">
        <v>141</v>
      </c>
      <c r="BK75" s="66">
        <v>1993</v>
      </c>
      <c r="BL75" s="66">
        <v>119.1</v>
      </c>
      <c r="BM75" s="66">
        <v>92.3</v>
      </c>
      <c r="BN75" s="66">
        <v>101.7</v>
      </c>
      <c r="BO75" s="66">
        <v>20.9</v>
      </c>
      <c r="BP75" s="66">
        <v>89.4</v>
      </c>
      <c r="BQ75" s="66">
        <v>60.7</v>
      </c>
      <c r="BR75" s="66">
        <v>84.1</v>
      </c>
      <c r="BS75" s="66">
        <v>36.700000000000003</v>
      </c>
      <c r="BT75" s="66">
        <v>55</v>
      </c>
      <c r="BU75" s="66">
        <v>53.4</v>
      </c>
      <c r="BV75" s="66">
        <v>71.900000000000006</v>
      </c>
      <c r="BW75" s="66">
        <v>267.5</v>
      </c>
      <c r="BX75" s="66"/>
      <c r="BY75" s="63">
        <f t="shared" si="4"/>
        <v>1.7055518867924528</v>
      </c>
      <c r="BZ75" s="63">
        <f t="shared" si="5"/>
        <v>1.4780881542699726</v>
      </c>
      <c r="CA75" s="63">
        <f t="shared" si="6"/>
        <v>1.2385180255130337</v>
      </c>
      <c r="CB75" s="63">
        <f t="shared" si="7"/>
        <v>0.68242075589893503</v>
      </c>
    </row>
    <row r="76" spans="1:80" x14ac:dyDescent="0.25">
      <c r="A76" s="2">
        <v>2012</v>
      </c>
      <c r="B76" s="2">
        <v>0.51670000000000005</v>
      </c>
      <c r="C76" s="2">
        <v>0.51570000000000005</v>
      </c>
      <c r="D76" s="2">
        <v>0.47370000000000001</v>
      </c>
      <c r="E76" s="2">
        <v>0.55379999999999996</v>
      </c>
      <c r="F76" s="2">
        <v>0.63</v>
      </c>
      <c r="G76" s="2">
        <v>0.38019999999999998</v>
      </c>
      <c r="H76" s="12">
        <v>0.41810171530174667</v>
      </c>
      <c r="I76" s="2">
        <v>0.44819999999999999</v>
      </c>
      <c r="J76" s="2">
        <v>0.5867</v>
      </c>
      <c r="K76" s="2">
        <v>0.3881</v>
      </c>
      <c r="L76" s="2">
        <v>0.33110000000000001</v>
      </c>
      <c r="M76" s="2">
        <v>7.7200000000000005E-2</v>
      </c>
      <c r="N76" s="2">
        <v>5.5199999999999999E-2</v>
      </c>
      <c r="O76" s="2">
        <v>0.19359999999999999</v>
      </c>
      <c r="P76" s="2">
        <v>4.2999999999999997E-2</v>
      </c>
      <c r="Q76" s="2">
        <v>0.2515</v>
      </c>
      <c r="R76" s="2">
        <v>0.26219999999999999</v>
      </c>
      <c r="S76" s="2">
        <v>0.21329999999999999</v>
      </c>
      <c r="T76" s="2">
        <v>0.34160000000000001</v>
      </c>
      <c r="U76" s="2">
        <v>0.16569999999999999</v>
      </c>
      <c r="V76" s="2">
        <v>0.20910000000000001</v>
      </c>
      <c r="W76" s="2">
        <v>0.56279999999999997</v>
      </c>
      <c r="X76" s="2">
        <v>9.0899999999999995E-2</v>
      </c>
      <c r="Y76" s="2">
        <v>0.41720000000000002</v>
      </c>
      <c r="Z76" s="2">
        <v>0.26790000000000003</v>
      </c>
      <c r="AA76" s="2">
        <v>0.63039999999999996</v>
      </c>
      <c r="AB76" s="2">
        <v>5.9499999999999997E-2</v>
      </c>
      <c r="AC76" s="2">
        <v>1.0344</v>
      </c>
      <c r="AD76" s="2">
        <v>0.43530000000000002</v>
      </c>
      <c r="AE76" s="2">
        <v>0.40489999999999998</v>
      </c>
      <c r="AF76" s="2">
        <v>0.35289999999999999</v>
      </c>
      <c r="AG76" s="2">
        <v>0.19020000000000001</v>
      </c>
      <c r="AH76" s="2">
        <v>0.52780567951318469</v>
      </c>
      <c r="AI76" s="2">
        <v>0.46179473684210526</v>
      </c>
      <c r="AJ76" s="2">
        <v>0.85589999999999999</v>
      </c>
      <c r="AK76" s="2">
        <v>0.1414</v>
      </c>
      <c r="AL76" s="2">
        <v>0.23899999999999999</v>
      </c>
      <c r="AM76" s="2">
        <v>0.35550711513583449</v>
      </c>
      <c r="AN76" s="2">
        <v>0.3044</v>
      </c>
      <c r="AQ76" s="66" t="s">
        <v>88</v>
      </c>
      <c r="AR76" s="66" t="s">
        <v>146</v>
      </c>
      <c r="AS76" s="66" t="s">
        <v>141</v>
      </c>
      <c r="AT76" s="66">
        <v>1994</v>
      </c>
      <c r="AU76" s="66">
        <v>0.39500000000000002</v>
      </c>
      <c r="AV76" s="66">
        <v>1.167</v>
      </c>
      <c r="AW76" s="66">
        <v>1.0249999999999999</v>
      </c>
      <c r="AX76" s="66">
        <v>0.97299999999999998</v>
      </c>
      <c r="AY76" s="66">
        <v>1.123</v>
      </c>
      <c r="AZ76" s="66">
        <v>1.7090000000000001</v>
      </c>
      <c r="BA76" s="66">
        <v>1.4970000000000001</v>
      </c>
      <c r="BB76" s="66">
        <v>0.86</v>
      </c>
      <c r="BC76" s="66">
        <v>0.72399999999999998</v>
      </c>
      <c r="BD76" s="66">
        <v>0.94699999999999995</v>
      </c>
      <c r="BE76" s="66">
        <v>1.0149999999999999</v>
      </c>
      <c r="BF76" s="66">
        <v>0.51100000000000001</v>
      </c>
      <c r="BG76" s="66"/>
      <c r="BH76" s="66" t="s">
        <v>88</v>
      </c>
      <c r="BI76" s="66" t="s">
        <v>142</v>
      </c>
      <c r="BJ76" s="66" t="s">
        <v>141</v>
      </c>
      <c r="BK76" s="66">
        <v>1994</v>
      </c>
      <c r="BL76" s="66">
        <v>105.7</v>
      </c>
      <c r="BM76" s="66">
        <v>42.5</v>
      </c>
      <c r="BN76" s="66">
        <v>145.80000000000001</v>
      </c>
      <c r="BO76" s="66">
        <v>82.7</v>
      </c>
      <c r="BP76" s="66">
        <v>66.7</v>
      </c>
      <c r="BQ76" s="66">
        <v>26.1</v>
      </c>
      <c r="BR76" s="66">
        <v>109.2</v>
      </c>
      <c r="BS76" s="66">
        <v>142.6</v>
      </c>
      <c r="BT76" s="66">
        <v>162.1</v>
      </c>
      <c r="BU76" s="66">
        <v>79.3</v>
      </c>
      <c r="BV76" s="66">
        <v>81.7</v>
      </c>
      <c r="BW76" s="66">
        <v>139.19999999999999</v>
      </c>
      <c r="BX76" s="66"/>
      <c r="BY76" s="63">
        <f t="shared" si="4"/>
        <v>1.0325752032520326</v>
      </c>
      <c r="BZ76" s="63">
        <f t="shared" si="5"/>
        <v>1.1900442605253689</v>
      </c>
      <c r="CA76" s="63">
        <f t="shared" si="6"/>
        <v>0.85231507273290008</v>
      </c>
      <c r="CB76" s="63">
        <f t="shared" si="7"/>
        <v>0.56534516353514264</v>
      </c>
    </row>
    <row r="77" spans="1:80" x14ac:dyDescent="0.25">
      <c r="AQ77" s="66" t="s">
        <v>88</v>
      </c>
      <c r="AR77" s="66" t="s">
        <v>146</v>
      </c>
      <c r="AS77" s="66" t="s">
        <v>141</v>
      </c>
      <c r="AT77" s="66">
        <v>1995</v>
      </c>
      <c r="AU77" s="66">
        <v>0.626</v>
      </c>
      <c r="AV77" s="66">
        <v>1.002</v>
      </c>
      <c r="AW77" s="66">
        <v>1.52</v>
      </c>
      <c r="AX77" s="66">
        <v>1.3680000000000001</v>
      </c>
      <c r="AY77" s="66">
        <v>1.4730000000000001</v>
      </c>
      <c r="AZ77" s="66">
        <v>0.61</v>
      </c>
      <c r="BA77" s="66">
        <v>0.66300000000000003</v>
      </c>
      <c r="BB77" s="66">
        <v>1.0489999999999999</v>
      </c>
      <c r="BC77" s="66">
        <v>0.8</v>
      </c>
      <c r="BD77" s="66">
        <v>1.3540000000000001</v>
      </c>
      <c r="BE77" s="66">
        <v>0.39800000000000002</v>
      </c>
      <c r="BF77" s="66">
        <v>0.65900000000000003</v>
      </c>
      <c r="BG77" s="66"/>
      <c r="BH77" s="66" t="s">
        <v>88</v>
      </c>
      <c r="BI77" s="66" t="s">
        <v>142</v>
      </c>
      <c r="BJ77" s="66" t="s">
        <v>141</v>
      </c>
      <c r="BK77" s="66">
        <v>1995</v>
      </c>
      <c r="BL77" s="66">
        <v>308.39999999999998</v>
      </c>
      <c r="BM77" s="66">
        <v>75.400000000000006</v>
      </c>
      <c r="BN77" s="66">
        <v>134.69999999999999</v>
      </c>
      <c r="BO77" s="66">
        <v>87.9</v>
      </c>
      <c r="BP77" s="66">
        <v>107.2</v>
      </c>
      <c r="BQ77" s="66">
        <v>175.4</v>
      </c>
      <c r="BR77" s="66">
        <v>131.80000000000001</v>
      </c>
      <c r="BS77" s="66">
        <v>70.8</v>
      </c>
      <c r="BT77" s="66">
        <v>115</v>
      </c>
      <c r="BU77" s="66">
        <v>9.3000000000000007</v>
      </c>
      <c r="BV77" s="66">
        <v>102.9</v>
      </c>
      <c r="BW77" s="66">
        <v>101.3</v>
      </c>
      <c r="BX77" s="66"/>
      <c r="BY77" s="63">
        <f t="shared" si="4"/>
        <v>1.4642110369921164</v>
      </c>
      <c r="BZ77" s="63">
        <f t="shared" si="5"/>
        <v>0.71070529100529101</v>
      </c>
      <c r="CA77" s="63">
        <f t="shared" si="6"/>
        <v>0.64060915492957748</v>
      </c>
      <c r="CB77" s="63">
        <f t="shared" si="7"/>
        <v>0.69133353947639664</v>
      </c>
    </row>
    <row r="78" spans="1:80" x14ac:dyDescent="0.25">
      <c r="A78" s="100" t="s">
        <v>138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Q78" s="66" t="s">
        <v>88</v>
      </c>
      <c r="AR78" s="66" t="s">
        <v>146</v>
      </c>
      <c r="AS78" s="66" t="s">
        <v>141</v>
      </c>
      <c r="AT78" s="66">
        <v>1996</v>
      </c>
      <c r="AU78" s="66">
        <v>0.81299999999999994</v>
      </c>
      <c r="AV78" s="66">
        <v>1.452</v>
      </c>
      <c r="AW78" s="66">
        <v>1.651</v>
      </c>
      <c r="AX78" s="66">
        <v>1.3640000000000001</v>
      </c>
      <c r="AY78" s="66">
        <v>1.3260000000000001</v>
      </c>
      <c r="AZ78" s="66">
        <v>1.4730000000000001</v>
      </c>
      <c r="BA78" s="66">
        <v>0.77400000000000002</v>
      </c>
      <c r="BB78" s="66">
        <v>1.083</v>
      </c>
      <c r="BC78" s="66">
        <v>0.89700000000000002</v>
      </c>
      <c r="BD78" s="66">
        <v>1.0820000000000001</v>
      </c>
      <c r="BE78" s="66">
        <v>1.0980000000000001</v>
      </c>
      <c r="BF78" s="66">
        <v>0.89600000000000002</v>
      </c>
      <c r="BG78" s="66"/>
      <c r="BH78" s="66" t="s">
        <v>88</v>
      </c>
      <c r="BI78" s="66" t="s">
        <v>142</v>
      </c>
      <c r="BJ78" s="66" t="s">
        <v>141</v>
      </c>
      <c r="BK78" s="66">
        <v>1996</v>
      </c>
      <c r="BL78" s="66">
        <v>17.899999999999999</v>
      </c>
      <c r="BM78" s="66">
        <v>64.7</v>
      </c>
      <c r="BN78" s="66">
        <v>64.900000000000006</v>
      </c>
      <c r="BO78" s="66">
        <v>44.6</v>
      </c>
      <c r="BP78" s="66">
        <v>125.8</v>
      </c>
      <c r="BQ78" s="66">
        <v>76.3</v>
      </c>
      <c r="BR78" s="66">
        <v>128.69999999999999</v>
      </c>
      <c r="BS78" s="66">
        <v>130</v>
      </c>
      <c r="BT78" s="66">
        <v>136.4</v>
      </c>
      <c r="BU78" s="66">
        <v>75.5</v>
      </c>
      <c r="BV78" s="66">
        <v>90.1</v>
      </c>
      <c r="BW78" s="66">
        <v>63.3</v>
      </c>
      <c r="BX78" s="66"/>
      <c r="BY78" s="63">
        <f t="shared" si="4"/>
        <v>1.4228436039099024</v>
      </c>
      <c r="BZ78" s="63">
        <f t="shared" si="5"/>
        <v>1.0531155223880595</v>
      </c>
      <c r="CA78" s="63">
        <f t="shared" si="6"/>
        <v>1.0032172185430464</v>
      </c>
      <c r="CB78" s="63">
        <f t="shared" si="7"/>
        <v>1.1323776559287184</v>
      </c>
    </row>
    <row r="79" spans="1:80" x14ac:dyDescent="0.25">
      <c r="B79" s="2" t="s">
        <v>15</v>
      </c>
      <c r="C79" s="2" t="s">
        <v>18</v>
      </c>
      <c r="D79" s="2" t="s">
        <v>19</v>
      </c>
      <c r="E79" s="2" t="s">
        <v>20</v>
      </c>
      <c r="F79" s="2" t="s">
        <v>21</v>
      </c>
      <c r="G79" s="2" t="s">
        <v>22</v>
      </c>
      <c r="H79" s="2" t="s">
        <v>23</v>
      </c>
      <c r="I79" s="2" t="s">
        <v>24</v>
      </c>
      <c r="J79" s="2" t="s">
        <v>25</v>
      </c>
      <c r="K79" s="2" t="s">
        <v>26</v>
      </c>
      <c r="L79" s="2" t="s">
        <v>30</v>
      </c>
      <c r="M79" s="2" t="s">
        <v>31</v>
      </c>
      <c r="N79" s="2" t="s">
        <v>45</v>
      </c>
      <c r="O79" s="2" t="s">
        <v>47</v>
      </c>
      <c r="P79" s="2" t="s">
        <v>48</v>
      </c>
      <c r="Q79" s="2" t="s">
        <v>51</v>
      </c>
      <c r="R79" s="2" t="s">
        <v>52</v>
      </c>
      <c r="S79" s="2" t="s">
        <v>53</v>
      </c>
      <c r="T79" s="2" t="s">
        <v>59</v>
      </c>
      <c r="U79" s="2" t="s">
        <v>60</v>
      </c>
      <c r="V79" s="2" t="s">
        <v>62</v>
      </c>
      <c r="W79" s="2" t="s">
        <v>63</v>
      </c>
      <c r="X79" s="2" t="s">
        <v>64</v>
      </c>
      <c r="Y79" s="2" t="s">
        <v>70</v>
      </c>
      <c r="Z79" s="2" t="s">
        <v>71</v>
      </c>
      <c r="AA79" s="2" t="s">
        <v>72</v>
      </c>
      <c r="AB79" s="2" t="s">
        <v>73</v>
      </c>
      <c r="AC79" s="2" t="s">
        <v>2</v>
      </c>
      <c r="AD79" s="2" t="s">
        <v>77</v>
      </c>
      <c r="AE79" s="2" t="s">
        <v>78</v>
      </c>
      <c r="AF79" s="2" t="s">
        <v>81</v>
      </c>
      <c r="AG79" s="2" t="s">
        <v>84</v>
      </c>
      <c r="AH79" s="2" t="s">
        <v>87</v>
      </c>
      <c r="AI79" s="2" t="s">
        <v>88</v>
      </c>
      <c r="AJ79" s="2" t="s">
        <v>94</v>
      </c>
      <c r="AK79" s="2" t="s">
        <v>95</v>
      </c>
      <c r="AL79" s="2" t="s">
        <v>96</v>
      </c>
      <c r="AM79" s="2" t="s">
        <v>136</v>
      </c>
      <c r="AN79" s="2" t="s">
        <v>100</v>
      </c>
      <c r="AQ79" s="66" t="s">
        <v>88</v>
      </c>
      <c r="AR79" s="66" t="s">
        <v>146</v>
      </c>
      <c r="AS79" s="66" t="s">
        <v>141</v>
      </c>
      <c r="AT79" s="66">
        <v>1997</v>
      </c>
      <c r="AU79" s="66">
        <v>0.27800000000000002</v>
      </c>
      <c r="AV79" s="66">
        <v>1.0649999999999999</v>
      </c>
      <c r="AW79" s="66">
        <v>1.843</v>
      </c>
      <c r="AX79" s="66">
        <v>0.68500000000000005</v>
      </c>
      <c r="AY79" s="66">
        <v>0.80200000000000005</v>
      </c>
      <c r="AZ79" s="66">
        <v>0.625</v>
      </c>
      <c r="BA79" s="66">
        <v>0.19400000000000001</v>
      </c>
      <c r="BB79" s="66">
        <v>0.45400000000000001</v>
      </c>
      <c r="BC79" s="66">
        <v>1.5820000000000001</v>
      </c>
      <c r="BD79" s="66">
        <v>0.502</v>
      </c>
      <c r="BE79" s="66">
        <v>0.49099999999999999</v>
      </c>
      <c r="BF79" s="66">
        <v>0.46100000000000002</v>
      </c>
      <c r="BG79" s="66"/>
      <c r="BH79" s="66" t="s">
        <v>88</v>
      </c>
      <c r="BI79" s="66" t="s">
        <v>142</v>
      </c>
      <c r="BJ79" s="66" t="s">
        <v>141</v>
      </c>
      <c r="BK79" s="66">
        <v>1997</v>
      </c>
      <c r="BL79" s="66">
        <v>29.9</v>
      </c>
      <c r="BM79" s="66">
        <v>121.7</v>
      </c>
      <c r="BN79" s="66">
        <v>46.7</v>
      </c>
      <c r="BO79" s="66">
        <v>115.1</v>
      </c>
      <c r="BP79" s="66">
        <v>54.4</v>
      </c>
      <c r="BQ79" s="66">
        <v>105.7</v>
      </c>
      <c r="BR79" s="66">
        <v>357.4</v>
      </c>
      <c r="BS79" s="66">
        <v>30.8</v>
      </c>
      <c r="BT79" s="66">
        <v>35.200000000000003</v>
      </c>
      <c r="BU79" s="66">
        <v>98.2</v>
      </c>
      <c r="BV79" s="66">
        <v>82.5</v>
      </c>
      <c r="BW79" s="66">
        <v>188.3</v>
      </c>
      <c r="BX79" s="66"/>
      <c r="BY79" s="63">
        <f t="shared" si="4"/>
        <v>0.96457169287696587</v>
      </c>
      <c r="BZ79" s="63">
        <f t="shared" si="5"/>
        <v>0.30245252075318896</v>
      </c>
      <c r="CA79" s="63">
        <f t="shared" si="6"/>
        <v>0.67387818434460389</v>
      </c>
      <c r="CB79" s="63">
        <f t="shared" si="7"/>
        <v>0.66116210650191232</v>
      </c>
    </row>
    <row r="80" spans="1:80" x14ac:dyDescent="0.25">
      <c r="A80" s="2">
        <v>1990</v>
      </c>
      <c r="B80" s="2">
        <v>0.33429999999999999</v>
      </c>
      <c r="C80" s="2">
        <v>0.78600000000000003</v>
      </c>
      <c r="D80" s="2">
        <v>0.49030000000000001</v>
      </c>
      <c r="E80" s="2">
        <v>0.38340000000000002</v>
      </c>
      <c r="F80" s="2">
        <v>0.59730000000000005</v>
      </c>
      <c r="G80" s="2">
        <v>0.18859999999999999</v>
      </c>
      <c r="H80" s="12">
        <v>0.31825125881168176</v>
      </c>
      <c r="I80" s="2">
        <v>0.53839999999999999</v>
      </c>
      <c r="J80" s="2">
        <v>0.69059999999999999</v>
      </c>
      <c r="K80" s="41">
        <v>-999.9</v>
      </c>
      <c r="L80" s="2">
        <v>0.39079999999999998</v>
      </c>
      <c r="M80" s="2">
        <v>4.99E-2</v>
      </c>
      <c r="N80" s="2">
        <v>0.15390000000000001</v>
      </c>
      <c r="O80" s="2">
        <v>0.4486</v>
      </c>
      <c r="P80" s="2">
        <v>9.0200000000000002E-2</v>
      </c>
      <c r="Q80" s="2">
        <v>0.7671</v>
      </c>
      <c r="R80" s="2">
        <v>0.73</v>
      </c>
      <c r="S80" s="41">
        <v>-999.9</v>
      </c>
      <c r="T80" s="2">
        <v>0.20530000000000001</v>
      </c>
      <c r="U80" s="2">
        <v>6.2300000000000001E-2</v>
      </c>
      <c r="V80" s="2">
        <v>0.24859999999999999</v>
      </c>
      <c r="W80" s="2">
        <v>0.5464</v>
      </c>
      <c r="X80" s="2">
        <v>5.5599999999999997E-2</v>
      </c>
      <c r="Y80" s="2">
        <v>0.77449999999999997</v>
      </c>
      <c r="Z80" s="2">
        <v>0.25080000000000002</v>
      </c>
      <c r="AA80" s="2">
        <v>0.6522</v>
      </c>
      <c r="AB80" s="2">
        <v>6.1899999999999997E-2</v>
      </c>
      <c r="AC80" s="2">
        <v>0.97189999999999999</v>
      </c>
      <c r="AD80" s="2">
        <v>1.3472999999999999</v>
      </c>
      <c r="AE80" s="2">
        <v>0.2666</v>
      </c>
      <c r="AF80" s="2">
        <v>0.42899999999999999</v>
      </c>
      <c r="AG80" s="2">
        <v>8.5900000000000004E-2</v>
      </c>
      <c r="AH80" s="2">
        <v>0.55828849665246494</v>
      </c>
      <c r="AI80" s="41">
        <v>-999.9</v>
      </c>
      <c r="AJ80" s="2">
        <v>1.1294</v>
      </c>
      <c r="AK80" s="2">
        <v>2.3E-2</v>
      </c>
      <c r="AL80" s="2">
        <v>0.25740000000000002</v>
      </c>
      <c r="AM80" s="2">
        <v>0.29680000000000001</v>
      </c>
      <c r="AN80" s="2">
        <v>0.7591</v>
      </c>
      <c r="AQ80" s="66" t="s">
        <v>88</v>
      </c>
      <c r="AR80" s="66" t="s">
        <v>146</v>
      </c>
      <c r="AS80" s="66" t="s">
        <v>141</v>
      </c>
      <c r="AT80" s="66">
        <v>1998</v>
      </c>
      <c r="AU80" s="66">
        <v>0.54400000000000004</v>
      </c>
      <c r="AV80" s="66">
        <v>1.6839999999999999</v>
      </c>
      <c r="AW80" s="66">
        <v>0.97599999999999998</v>
      </c>
      <c r="AX80" s="66">
        <v>1.8839999999999999</v>
      </c>
      <c r="AY80" s="66">
        <v>1.1599999999999999</v>
      </c>
      <c r="AZ80" s="66">
        <v>0.36099999999999999</v>
      </c>
      <c r="BA80" s="66">
        <v>0.49099999999999999</v>
      </c>
      <c r="BB80" s="66">
        <v>0.76500000000000001</v>
      </c>
      <c r="BC80" s="66">
        <v>0.40799999999999997</v>
      </c>
      <c r="BD80" s="66">
        <v>0.4</v>
      </c>
      <c r="BE80" s="66">
        <v>0.436</v>
      </c>
      <c r="BF80" s="66">
        <v>0.44</v>
      </c>
      <c r="BG80" s="66"/>
      <c r="BH80" s="66" t="s">
        <v>88</v>
      </c>
      <c r="BI80" s="66" t="s">
        <v>142</v>
      </c>
      <c r="BJ80" s="66" t="s">
        <v>141</v>
      </c>
      <c r="BK80" s="66">
        <v>1998</v>
      </c>
      <c r="BL80" s="66">
        <v>135.6</v>
      </c>
      <c r="BM80" s="66">
        <v>17.899999999999999</v>
      </c>
      <c r="BN80" s="66">
        <v>118.1</v>
      </c>
      <c r="BO80" s="66">
        <v>61.4</v>
      </c>
      <c r="BP80" s="66">
        <v>35.9</v>
      </c>
      <c r="BQ80" s="66">
        <v>110.7</v>
      </c>
      <c r="BR80" s="66">
        <v>91.7</v>
      </c>
      <c r="BS80" s="66">
        <v>87.5</v>
      </c>
      <c r="BT80" s="66">
        <v>146.4</v>
      </c>
      <c r="BU80" s="66">
        <v>240.3</v>
      </c>
      <c r="BV80" s="66">
        <v>114.8</v>
      </c>
      <c r="BW80" s="66">
        <v>82.5</v>
      </c>
      <c r="BX80" s="66"/>
      <c r="BY80" s="63">
        <f t="shared" si="4"/>
        <v>1.2654930362116992</v>
      </c>
      <c r="BZ80" s="63">
        <f t="shared" si="5"/>
        <v>0.5240596757502588</v>
      </c>
      <c r="CA80" s="63">
        <f t="shared" si="6"/>
        <v>0.41057627118644063</v>
      </c>
      <c r="CB80" s="63">
        <f t="shared" si="7"/>
        <v>0.59411016949152529</v>
      </c>
    </row>
    <row r="81" spans="1:80" x14ac:dyDescent="0.25">
      <c r="A81" s="2">
        <v>1991</v>
      </c>
      <c r="B81" s="2">
        <v>0.44350000000000001</v>
      </c>
      <c r="C81" s="2">
        <v>0.63090000000000002</v>
      </c>
      <c r="D81" s="2">
        <v>0.56869999999999998</v>
      </c>
      <c r="E81" s="2">
        <v>0.5575</v>
      </c>
      <c r="F81" s="2">
        <v>0.64890000000000003</v>
      </c>
      <c r="G81" s="2">
        <v>0.27210000000000001</v>
      </c>
      <c r="H81" s="12">
        <v>0.31570396912899668</v>
      </c>
      <c r="I81" s="2">
        <v>0.87190000000000001</v>
      </c>
      <c r="J81" s="41">
        <v>-999.9</v>
      </c>
      <c r="K81" s="2">
        <v>0.4793</v>
      </c>
      <c r="L81" s="2">
        <v>0.47249999999999998</v>
      </c>
      <c r="M81" s="2">
        <v>0.20019999999999999</v>
      </c>
      <c r="N81" s="2">
        <v>0.25180000000000002</v>
      </c>
      <c r="O81" s="2">
        <v>0.51770000000000005</v>
      </c>
      <c r="P81" s="2">
        <v>9.4200000000000006E-2</v>
      </c>
      <c r="Q81" s="2">
        <v>0.48780000000000001</v>
      </c>
      <c r="R81" s="2">
        <v>0.79400000000000004</v>
      </c>
      <c r="S81" s="2">
        <v>0.55330000000000001</v>
      </c>
      <c r="T81" s="2">
        <v>0.1754</v>
      </c>
      <c r="U81" s="2">
        <v>7.8799999999999995E-2</v>
      </c>
      <c r="V81" s="2">
        <v>0.25330000000000003</v>
      </c>
      <c r="W81" s="2">
        <v>0.43020000000000003</v>
      </c>
      <c r="X81" s="2">
        <v>2.9100000000000001E-2</v>
      </c>
      <c r="Y81" s="2">
        <v>0.5081</v>
      </c>
      <c r="Z81" s="2">
        <v>0.27839999999999998</v>
      </c>
      <c r="AA81" s="2">
        <v>0.86329999999999996</v>
      </c>
      <c r="AB81" s="2">
        <v>9.9500000000000005E-2</v>
      </c>
      <c r="AC81" s="2">
        <v>0.54139999999999999</v>
      </c>
      <c r="AD81" s="2">
        <v>0.96540000000000004</v>
      </c>
      <c r="AE81" s="2">
        <v>0.18390000000000001</v>
      </c>
      <c r="AF81" s="2">
        <v>0.40799999999999997</v>
      </c>
      <c r="AG81" s="2">
        <v>7.5800000000000006E-2</v>
      </c>
      <c r="AH81" s="2">
        <v>0.75870390554041778</v>
      </c>
      <c r="AI81" s="2">
        <v>1.134757551020408</v>
      </c>
      <c r="AJ81" s="2">
        <v>0.60760000000000003</v>
      </c>
      <c r="AK81" s="2">
        <v>5.0999999999999997E-2</v>
      </c>
      <c r="AL81" s="2">
        <v>0.1229</v>
      </c>
      <c r="AM81" s="2">
        <v>0.52439999999999998</v>
      </c>
      <c r="AN81" s="2">
        <v>0.82320000000000004</v>
      </c>
      <c r="AQ81" s="66" t="s">
        <v>88</v>
      </c>
      <c r="AR81" s="66" t="s">
        <v>146</v>
      </c>
      <c r="AS81" s="66" t="s">
        <v>141</v>
      </c>
      <c r="AT81" s="66">
        <v>1999</v>
      </c>
      <c r="AU81" s="66">
        <v>0.754</v>
      </c>
      <c r="AV81" s="66">
        <v>0.496</v>
      </c>
      <c r="AW81" s="66">
        <v>0.93400000000000005</v>
      </c>
      <c r="AX81" s="66">
        <v>1.042</v>
      </c>
      <c r="AY81" s="66">
        <v>1.127</v>
      </c>
      <c r="AZ81" s="66">
        <v>0.68799999999999994</v>
      </c>
      <c r="BA81" s="66">
        <v>0.435</v>
      </c>
      <c r="BB81" s="66">
        <v>0.94799999999999995</v>
      </c>
      <c r="BC81" s="66">
        <v>0.61</v>
      </c>
      <c r="BD81" s="66">
        <v>1.0649999999999999</v>
      </c>
      <c r="BE81" s="66">
        <v>0.65500000000000003</v>
      </c>
      <c r="BF81" s="66">
        <v>0.68400000000000005</v>
      </c>
      <c r="BG81" s="66"/>
      <c r="BH81" s="66" t="s">
        <v>88</v>
      </c>
      <c r="BI81" s="66" t="s">
        <v>142</v>
      </c>
      <c r="BJ81" s="66" t="s">
        <v>141</v>
      </c>
      <c r="BK81" s="66">
        <v>1999</v>
      </c>
      <c r="BL81" s="66">
        <v>102.4</v>
      </c>
      <c r="BM81" s="66">
        <v>90.9</v>
      </c>
      <c r="BN81" s="66">
        <v>57</v>
      </c>
      <c r="BO81" s="66">
        <v>53.3</v>
      </c>
      <c r="BP81" s="66">
        <v>57.4</v>
      </c>
      <c r="BQ81" s="66">
        <v>107.2</v>
      </c>
      <c r="BR81" s="66">
        <v>127.8</v>
      </c>
      <c r="BS81" s="66">
        <v>55.1</v>
      </c>
      <c r="BT81" s="66">
        <v>88.8</v>
      </c>
      <c r="BU81" s="66">
        <v>65.2</v>
      </c>
      <c r="BV81" s="66">
        <v>55.6</v>
      </c>
      <c r="BW81" s="66">
        <v>208</v>
      </c>
      <c r="BX81" s="66"/>
      <c r="BY81" s="63">
        <f t="shared" si="4"/>
        <v>1.0343852116875374</v>
      </c>
      <c r="BZ81" s="63">
        <f t="shared" si="5"/>
        <v>0.6259269217511203</v>
      </c>
      <c r="CA81" s="63">
        <f t="shared" si="6"/>
        <v>0.76347328244274815</v>
      </c>
      <c r="CB81" s="63">
        <f t="shared" si="7"/>
        <v>0.65927734861699483</v>
      </c>
    </row>
    <row r="82" spans="1:80" x14ac:dyDescent="0.25">
      <c r="A82" s="2">
        <v>1992</v>
      </c>
      <c r="B82" s="2">
        <v>0.34189999999999998</v>
      </c>
      <c r="C82" s="2">
        <v>0.47520000000000001</v>
      </c>
      <c r="D82" s="2">
        <v>0.40179999999999999</v>
      </c>
      <c r="E82" s="2">
        <v>0.40200000000000002</v>
      </c>
      <c r="F82" s="2">
        <v>0.64459999999999995</v>
      </c>
      <c r="G82" s="2">
        <v>0.2823</v>
      </c>
      <c r="H82" s="12">
        <v>0.24263060016906174</v>
      </c>
      <c r="I82" s="2">
        <v>0.52859999999999996</v>
      </c>
      <c r="J82" s="41">
        <v>-999.9</v>
      </c>
      <c r="K82" s="2">
        <v>0.47399999999999998</v>
      </c>
      <c r="L82" s="2">
        <v>0.38300000000000001</v>
      </c>
      <c r="M82" s="41">
        <v>-999.9</v>
      </c>
      <c r="N82" s="2">
        <v>0.20300000000000001</v>
      </c>
      <c r="O82" s="2">
        <v>0.56010000000000004</v>
      </c>
      <c r="P82" s="2">
        <v>0.24460000000000001</v>
      </c>
      <c r="Q82" s="2">
        <v>0.71919999999999995</v>
      </c>
      <c r="R82" s="2">
        <v>0.63219999999999998</v>
      </c>
      <c r="S82" s="2">
        <v>0.85009999999999997</v>
      </c>
      <c r="T82" s="2">
        <v>0.15129999999999999</v>
      </c>
      <c r="U82" s="2">
        <v>9.4600000000000004E-2</v>
      </c>
      <c r="V82" s="2">
        <v>0.1739</v>
      </c>
      <c r="W82" s="2">
        <v>0.52470000000000006</v>
      </c>
      <c r="X82" s="2">
        <v>5.0999999999999997E-2</v>
      </c>
      <c r="Y82" s="2">
        <v>0.56950000000000001</v>
      </c>
      <c r="Z82" s="2">
        <v>0.20169999999999999</v>
      </c>
      <c r="AA82" s="2">
        <v>0.40229999999999999</v>
      </c>
      <c r="AB82" s="2">
        <v>5.79E-2</v>
      </c>
      <c r="AC82" s="2">
        <v>0.62690000000000001</v>
      </c>
      <c r="AD82" s="2">
        <v>0.84409999999999996</v>
      </c>
      <c r="AE82" s="2">
        <v>0.23960000000000001</v>
      </c>
      <c r="AF82" s="2">
        <v>0.3594</v>
      </c>
      <c r="AG82" s="2">
        <v>3.1600000000000003E-2</v>
      </c>
      <c r="AH82" s="2">
        <v>0.64074743488555663</v>
      </c>
      <c r="AI82" s="2">
        <v>1.5163045923149017</v>
      </c>
      <c r="AJ82" s="2">
        <v>0.73140000000000005</v>
      </c>
      <c r="AK82" s="2">
        <v>0.17760000000000001</v>
      </c>
      <c r="AL82" s="2">
        <v>0.45</v>
      </c>
      <c r="AM82" s="2">
        <v>0.39729999999999999</v>
      </c>
      <c r="AN82" s="2">
        <v>0.50949999999999995</v>
      </c>
      <c r="AQ82" s="66" t="s">
        <v>88</v>
      </c>
      <c r="AR82" s="66" t="s">
        <v>146</v>
      </c>
      <c r="AS82" s="66" t="s">
        <v>141</v>
      </c>
      <c r="AT82" s="66">
        <v>2000</v>
      </c>
      <c r="AU82" s="66">
        <v>0.373</v>
      </c>
      <c r="AV82" s="66">
        <v>0.47399999999999998</v>
      </c>
      <c r="AW82" s="66">
        <v>0.34599999999999997</v>
      </c>
      <c r="AX82" s="66">
        <v>0.80600000000000005</v>
      </c>
      <c r="AY82" s="66">
        <v>0.53800000000000003</v>
      </c>
      <c r="AZ82" s="66">
        <v>0.58299999999999996</v>
      </c>
      <c r="BA82" s="66">
        <v>0.34899999999999998</v>
      </c>
      <c r="BB82" s="66">
        <v>0.32600000000000001</v>
      </c>
      <c r="BC82" s="66">
        <v>0.63200000000000001</v>
      </c>
      <c r="BD82" s="66">
        <v>0.54</v>
      </c>
      <c r="BE82" s="66">
        <v>0.503</v>
      </c>
      <c r="BF82" s="66">
        <v>0.442</v>
      </c>
      <c r="BG82" s="66"/>
      <c r="BH82" s="66" t="s">
        <v>88</v>
      </c>
      <c r="BI82" s="66" t="s">
        <v>142</v>
      </c>
      <c r="BJ82" s="66" t="s">
        <v>141</v>
      </c>
      <c r="BK82" s="66">
        <v>2000</v>
      </c>
      <c r="BL82" s="66">
        <v>64.900000000000006</v>
      </c>
      <c r="BM82" s="66">
        <v>169.9</v>
      </c>
      <c r="BN82" s="66">
        <v>157.1</v>
      </c>
      <c r="BO82" s="66">
        <v>28.3</v>
      </c>
      <c r="BP82" s="66">
        <v>83.7</v>
      </c>
      <c r="BQ82" s="66">
        <v>52.9</v>
      </c>
      <c r="BR82" s="66">
        <v>133.9</v>
      </c>
      <c r="BS82" s="66">
        <v>35.5</v>
      </c>
      <c r="BT82" s="66">
        <v>73.599999999999994</v>
      </c>
      <c r="BU82" s="66">
        <v>63.9</v>
      </c>
      <c r="BV82" s="66">
        <v>72</v>
      </c>
      <c r="BW82" s="66">
        <v>90.1</v>
      </c>
      <c r="BX82" s="66"/>
      <c r="BY82" s="63">
        <f t="shared" ref="BY82:BY105" si="8">+(AW82*BN82+AX82*BO82+AY82*BP82)/(SUM(BN82:BP82))</f>
        <v>0.45409513192121886</v>
      </c>
      <c r="BZ82" s="63">
        <f t="shared" ref="BZ82:BZ105" si="9">+(AZ82*BQ82+BA82*BR82+BB82*BS82)/(SUM(BQ82:BS82))</f>
        <v>0.40101124606387761</v>
      </c>
      <c r="CA82" s="63">
        <f t="shared" ref="CA82:CA105" si="10">+(BC82*BT82+BD82*BU82+BE82*BV82)/(SUM(BT82:BV82))</f>
        <v>0.55960477326968971</v>
      </c>
      <c r="CB82" s="63">
        <f t="shared" ref="CB82:CB105" si="11">+(AU82*BL82+AV82*BM82+BF82*BW82)/(SUM(BL82:BM82,BW82))</f>
        <v>0.44495075407817797</v>
      </c>
    </row>
    <row r="83" spans="1:80" x14ac:dyDescent="0.25">
      <c r="A83" s="2">
        <v>1993</v>
      </c>
      <c r="B83" s="2">
        <v>0.36699999999999999</v>
      </c>
      <c r="C83" s="2">
        <v>0.69889999999999997</v>
      </c>
      <c r="D83" s="2">
        <v>0.50819999999999999</v>
      </c>
      <c r="E83" s="2">
        <v>0.60370000000000001</v>
      </c>
      <c r="F83" s="2">
        <v>0.65649999999999997</v>
      </c>
      <c r="G83" s="2">
        <v>0.28799999999999998</v>
      </c>
      <c r="H83" s="12">
        <v>0.34057352941176472</v>
      </c>
      <c r="I83" s="2">
        <v>0.54410000000000003</v>
      </c>
      <c r="J83" s="2">
        <v>0.6895</v>
      </c>
      <c r="K83" s="2">
        <v>0.71550000000000002</v>
      </c>
      <c r="L83" s="41">
        <v>-999.9</v>
      </c>
      <c r="M83" s="41">
        <v>-999.9</v>
      </c>
      <c r="N83" s="2">
        <v>0.26429999999999998</v>
      </c>
      <c r="O83" s="2">
        <v>0.50660000000000005</v>
      </c>
      <c r="P83" s="2">
        <v>5.4899999999999997E-2</v>
      </c>
      <c r="Q83" s="2">
        <v>0.57620000000000005</v>
      </c>
      <c r="R83" s="2">
        <v>0.5706</v>
      </c>
      <c r="S83" s="2">
        <v>0.95099999999999996</v>
      </c>
      <c r="T83" s="2">
        <v>0.25900000000000001</v>
      </c>
      <c r="U83" s="2">
        <v>0.43259999999999998</v>
      </c>
      <c r="V83" s="2">
        <v>0.65600000000000003</v>
      </c>
      <c r="W83" s="2">
        <v>0.38540000000000002</v>
      </c>
      <c r="X83" s="2">
        <v>9.5100000000000004E-2</v>
      </c>
      <c r="Y83" s="41">
        <v>-999.9</v>
      </c>
      <c r="Z83" s="2">
        <v>0.26919999999999999</v>
      </c>
      <c r="AA83" s="41">
        <v>-999.9</v>
      </c>
      <c r="AB83" s="2">
        <v>3.73E-2</v>
      </c>
      <c r="AC83" s="2">
        <v>0.63449999999999995</v>
      </c>
      <c r="AD83" s="2">
        <v>0.90880000000000005</v>
      </c>
      <c r="AE83" s="2">
        <v>0.34870000000000001</v>
      </c>
      <c r="AF83" s="2">
        <v>0.45269999999999999</v>
      </c>
      <c r="AG83" s="2">
        <v>0.05</v>
      </c>
      <c r="AH83" s="2">
        <v>1.1853868808567602</v>
      </c>
      <c r="AI83" s="2">
        <v>1.2385180255130337</v>
      </c>
      <c r="AJ83" s="2">
        <v>0.63629999999999998</v>
      </c>
      <c r="AK83" s="2">
        <v>3.1699999999999999E-2</v>
      </c>
      <c r="AL83" s="2">
        <v>0.1925</v>
      </c>
      <c r="AM83" s="2">
        <v>0.60029999999999994</v>
      </c>
      <c r="AN83" s="2">
        <v>0.433</v>
      </c>
      <c r="AQ83" s="66" t="s">
        <v>88</v>
      </c>
      <c r="AR83" s="66" t="s">
        <v>146</v>
      </c>
      <c r="AS83" s="66" t="s">
        <v>141</v>
      </c>
      <c r="AT83" s="66">
        <v>2001</v>
      </c>
      <c r="AU83" s="66">
        <v>0.57199999999999995</v>
      </c>
      <c r="AV83" s="66">
        <v>0.97199999999999998</v>
      </c>
      <c r="AW83" s="66">
        <v>0.45700000000000002</v>
      </c>
      <c r="AX83" s="66">
        <v>0.503</v>
      </c>
      <c r="AY83" s="66">
        <v>0.55400000000000005</v>
      </c>
      <c r="AZ83" s="66">
        <v>0.44600000000000001</v>
      </c>
      <c r="BA83" s="66">
        <v>0.28399999999999997</v>
      </c>
      <c r="BB83" s="66">
        <v>0.47099999999999997</v>
      </c>
      <c r="BC83" s="66">
        <v>0.39800000000000002</v>
      </c>
      <c r="BD83" s="66">
        <v>0.58399999999999996</v>
      </c>
      <c r="BE83" s="66">
        <v>0.65200000000000002</v>
      </c>
      <c r="BF83" s="66">
        <v>0.71699999999999997</v>
      </c>
      <c r="BG83" s="66"/>
      <c r="BH83" s="66" t="s">
        <v>88</v>
      </c>
      <c r="BI83" s="66" t="s">
        <v>142</v>
      </c>
      <c r="BJ83" s="66" t="s">
        <v>141</v>
      </c>
      <c r="BK83" s="66">
        <v>2001</v>
      </c>
      <c r="BL83" s="66">
        <v>76.8</v>
      </c>
      <c r="BM83" s="66">
        <v>107.7</v>
      </c>
      <c r="BN83" s="66">
        <v>114</v>
      </c>
      <c r="BO83" s="66">
        <v>82.8</v>
      </c>
      <c r="BP83" s="66">
        <v>49.5</v>
      </c>
      <c r="BQ83" s="66">
        <v>139.1</v>
      </c>
      <c r="BR83" s="66">
        <v>164.7</v>
      </c>
      <c r="BS83" s="66">
        <v>81.599999999999994</v>
      </c>
      <c r="BT83" s="66">
        <v>182.6</v>
      </c>
      <c r="BU83" s="66">
        <v>42.2</v>
      </c>
      <c r="BV83" s="66">
        <v>86.3</v>
      </c>
      <c r="BW83" s="66">
        <v>130.9</v>
      </c>
      <c r="BX83" s="66"/>
      <c r="BY83" s="63">
        <f t="shared" si="8"/>
        <v>0.49195858708891593</v>
      </c>
      <c r="BZ83" s="63">
        <f t="shared" si="9"/>
        <v>0.38206279190451475</v>
      </c>
      <c r="CA83" s="63">
        <f t="shared" si="10"/>
        <v>0.49369077467052391</v>
      </c>
      <c r="CB83" s="63">
        <f t="shared" si="11"/>
        <v>0.76876759670259986</v>
      </c>
    </row>
    <row r="84" spans="1:80" x14ac:dyDescent="0.25">
      <c r="A84" s="2">
        <v>1994</v>
      </c>
      <c r="B84" s="2">
        <v>0.28570000000000001</v>
      </c>
      <c r="C84" s="2">
        <v>0.58540000000000003</v>
      </c>
      <c r="D84" s="2">
        <v>0.58360000000000001</v>
      </c>
      <c r="E84" s="2">
        <v>0.40010000000000001</v>
      </c>
      <c r="F84" s="2">
        <v>0.46439999999999998</v>
      </c>
      <c r="G84" s="2">
        <v>0.44450000000000001</v>
      </c>
      <c r="H84" s="12">
        <v>0.28426177658142665</v>
      </c>
      <c r="I84" s="2">
        <v>0.72550000000000003</v>
      </c>
      <c r="J84" s="2">
        <v>0.54300000000000004</v>
      </c>
      <c r="K84" s="2">
        <v>0.3533</v>
      </c>
      <c r="L84" s="41">
        <v>-999.9</v>
      </c>
      <c r="M84" s="2">
        <v>0.3226</v>
      </c>
      <c r="N84" s="2">
        <v>0.1018</v>
      </c>
      <c r="O84" s="2">
        <v>0.46679999999999999</v>
      </c>
      <c r="P84" s="2">
        <v>6.9599999999999995E-2</v>
      </c>
      <c r="Q84" s="2">
        <v>0.42959999999999998</v>
      </c>
      <c r="R84" s="2">
        <v>0.90990000000000004</v>
      </c>
      <c r="S84" s="2">
        <v>0.80759999999999998</v>
      </c>
      <c r="T84" s="2">
        <v>0.17119999999999999</v>
      </c>
      <c r="U84" s="2">
        <v>0.1968</v>
      </c>
      <c r="V84" s="2">
        <v>0.2253</v>
      </c>
      <c r="W84" s="2">
        <v>0.61629999999999996</v>
      </c>
      <c r="X84" s="2">
        <v>4.1000000000000002E-2</v>
      </c>
      <c r="Y84" s="2">
        <v>0.28139999999999998</v>
      </c>
      <c r="Z84" s="2">
        <v>0.82920000000000005</v>
      </c>
      <c r="AA84" s="2">
        <v>0.5655</v>
      </c>
      <c r="AB84" s="2">
        <v>4.3799999999999999E-2</v>
      </c>
      <c r="AC84" s="2">
        <v>0.51990000000000003</v>
      </c>
      <c r="AD84" s="2">
        <v>0.93120000000000003</v>
      </c>
      <c r="AE84" s="2">
        <v>0.52270000000000005</v>
      </c>
      <c r="AF84" s="2">
        <v>0.26800000000000002</v>
      </c>
      <c r="AG84" s="2">
        <v>4.2700000000000002E-2</v>
      </c>
      <c r="AH84" s="2">
        <v>0.6498419872992155</v>
      </c>
      <c r="AI84" s="2">
        <v>0.85231507273290008</v>
      </c>
      <c r="AJ84" s="2">
        <v>0.74670000000000003</v>
      </c>
      <c r="AK84" s="2">
        <v>5.2400000000000002E-2</v>
      </c>
      <c r="AL84" s="2">
        <v>0.28989999999999999</v>
      </c>
      <c r="AM84" s="2">
        <v>0.24440000000000001</v>
      </c>
      <c r="AN84" s="2">
        <v>0.4556</v>
      </c>
      <c r="AQ84" s="66" t="s">
        <v>88</v>
      </c>
      <c r="AR84" s="66" t="s">
        <v>146</v>
      </c>
      <c r="AS84" s="66" t="s">
        <v>141</v>
      </c>
      <c r="AT84" s="66">
        <v>2002</v>
      </c>
      <c r="AU84" s="66">
        <v>1.01</v>
      </c>
      <c r="AV84" s="66">
        <v>0.46300000000000002</v>
      </c>
      <c r="AW84" s="66">
        <v>0.48799999999999999</v>
      </c>
      <c r="AX84" s="66">
        <v>0.44</v>
      </c>
      <c r="AY84" s="66">
        <v>0.434</v>
      </c>
      <c r="AZ84" s="66">
        <v>0.40899999999999997</v>
      </c>
      <c r="BA84" s="66">
        <v>0.29599999999999999</v>
      </c>
      <c r="BB84" s="66">
        <v>0.30299999999999999</v>
      </c>
      <c r="BC84" s="66">
        <v>0.505</v>
      </c>
      <c r="BD84" s="66">
        <v>0.4</v>
      </c>
      <c r="BE84" s="66">
        <v>0.31900000000000001</v>
      </c>
      <c r="BF84" s="66">
        <v>0.3</v>
      </c>
      <c r="BG84" s="66"/>
      <c r="BH84" s="66" t="s">
        <v>88</v>
      </c>
      <c r="BI84" s="66" t="s">
        <v>142</v>
      </c>
      <c r="BJ84" s="66" t="s">
        <v>141</v>
      </c>
      <c r="BK84" s="66">
        <v>2002</v>
      </c>
      <c r="BL84" s="66">
        <v>67.2</v>
      </c>
      <c r="BM84" s="66">
        <v>169.6</v>
      </c>
      <c r="BN84" s="66">
        <v>64.400000000000006</v>
      </c>
      <c r="BO84" s="66">
        <v>58.6</v>
      </c>
      <c r="BP84" s="66">
        <v>60.5</v>
      </c>
      <c r="BQ84" s="66">
        <v>119.5</v>
      </c>
      <c r="BR84" s="66">
        <v>99.8</v>
      </c>
      <c r="BS84" s="66">
        <v>230.5</v>
      </c>
      <c r="BT84" s="66">
        <v>67.900000000000006</v>
      </c>
      <c r="BU84" s="66">
        <v>130.1</v>
      </c>
      <c r="BV84" s="66">
        <v>110.5</v>
      </c>
      <c r="BW84" s="66">
        <v>65</v>
      </c>
      <c r="BX84" s="66"/>
      <c r="BY84" s="63">
        <f t="shared" si="8"/>
        <v>0.45486757493188018</v>
      </c>
      <c r="BZ84" s="63">
        <f t="shared" si="9"/>
        <v>0.32960827034237433</v>
      </c>
      <c r="CA84" s="63">
        <f t="shared" si="10"/>
        <v>0.39409724473257696</v>
      </c>
      <c r="CB84" s="63">
        <f t="shared" si="11"/>
        <v>0.54969118621603708</v>
      </c>
    </row>
    <row r="85" spans="1:80" x14ac:dyDescent="0.25">
      <c r="A85" s="2">
        <v>1995</v>
      </c>
      <c r="B85" s="2">
        <v>0.54420000000000002</v>
      </c>
      <c r="C85" s="41">
        <v>-999.9</v>
      </c>
      <c r="D85" s="2">
        <v>0.37759999999999999</v>
      </c>
      <c r="E85" s="2">
        <v>0.53069999999999995</v>
      </c>
      <c r="F85" s="2">
        <v>0.4541</v>
      </c>
      <c r="G85" s="2">
        <v>0.40600000000000003</v>
      </c>
      <c r="H85" s="12">
        <v>0.35876936316695351</v>
      </c>
      <c r="I85" s="2">
        <v>0.64300000000000002</v>
      </c>
      <c r="J85" s="2">
        <v>0.39369999999999999</v>
      </c>
      <c r="K85" s="2">
        <v>0.47989999999999999</v>
      </c>
      <c r="L85" s="2">
        <v>0.36840000000000001</v>
      </c>
      <c r="M85" s="41">
        <v>-999.9</v>
      </c>
      <c r="N85" s="2">
        <v>0.21809999999999999</v>
      </c>
      <c r="O85" s="2">
        <v>0.3977</v>
      </c>
      <c r="P85" s="2">
        <v>9.3700000000000006E-2</v>
      </c>
      <c r="Q85" s="2">
        <v>0.36459999999999998</v>
      </c>
      <c r="R85" s="41">
        <v>-999.9</v>
      </c>
      <c r="S85" s="2">
        <v>0.46889999999999998</v>
      </c>
      <c r="T85" s="2">
        <v>0.18329999999999999</v>
      </c>
      <c r="U85" s="2">
        <v>0.22559999999999999</v>
      </c>
      <c r="V85" s="2">
        <v>0.2429</v>
      </c>
      <c r="W85" s="2">
        <v>0.66400000000000003</v>
      </c>
      <c r="X85" s="2">
        <v>3.8699999999999998E-2</v>
      </c>
      <c r="Y85" s="2">
        <v>1.0373000000000001</v>
      </c>
      <c r="Z85" s="2">
        <v>0.46089999999999998</v>
      </c>
      <c r="AA85" s="2">
        <v>0.2261</v>
      </c>
      <c r="AB85" s="2">
        <v>2.47E-2</v>
      </c>
      <c r="AC85" s="2">
        <v>0.65459999999999996</v>
      </c>
      <c r="AD85" s="2">
        <v>0.9234</v>
      </c>
      <c r="AE85" s="2">
        <v>0.4985</v>
      </c>
      <c r="AF85" s="2">
        <v>0.35289999999999999</v>
      </c>
      <c r="AG85" s="2">
        <v>4.5900000000000003E-2</v>
      </c>
      <c r="AH85" s="2">
        <v>0.68631510015408315</v>
      </c>
      <c r="AI85" s="2">
        <v>0.64060915492957748</v>
      </c>
      <c r="AJ85" s="2">
        <v>0.99529999999999996</v>
      </c>
      <c r="AK85" s="2">
        <v>0.1462</v>
      </c>
      <c r="AL85" s="2">
        <v>0.29930000000000001</v>
      </c>
      <c r="AM85" s="2">
        <v>0.48709999999999998</v>
      </c>
      <c r="AN85" s="2">
        <v>0.65369999999999995</v>
      </c>
      <c r="AQ85" s="66" t="s">
        <v>88</v>
      </c>
      <c r="AR85" s="66" t="s">
        <v>146</v>
      </c>
      <c r="AS85" s="66" t="s">
        <v>141</v>
      </c>
      <c r="AT85" s="66">
        <v>2003</v>
      </c>
      <c r="AU85" s="66">
        <v>0.48499999999999999</v>
      </c>
      <c r="AV85" s="66">
        <v>0.34899999999999998</v>
      </c>
      <c r="AW85" s="66">
        <v>0.60699999999999998</v>
      </c>
      <c r="AX85" s="66">
        <v>0.378</v>
      </c>
      <c r="AY85" s="66">
        <v>0.24399999999999999</v>
      </c>
      <c r="AZ85" s="66">
        <v>0.63100000000000001</v>
      </c>
      <c r="BA85" s="66">
        <v>0.28699999999999998</v>
      </c>
      <c r="BB85" s="66">
        <v>0.60599999999999998</v>
      </c>
      <c r="BC85" s="66">
        <v>0.63400000000000001</v>
      </c>
      <c r="BD85" s="66">
        <v>0.57099999999999995</v>
      </c>
      <c r="BE85" s="66">
        <v>0.68600000000000005</v>
      </c>
      <c r="BF85" s="66">
        <v>0.38500000000000001</v>
      </c>
      <c r="BG85" s="66"/>
      <c r="BH85" s="66" t="s">
        <v>88</v>
      </c>
      <c r="BI85" s="66" t="s">
        <v>142</v>
      </c>
      <c r="BJ85" s="66" t="s">
        <v>141</v>
      </c>
      <c r="BK85" s="66">
        <v>2003</v>
      </c>
      <c r="BL85" s="66">
        <v>116.9</v>
      </c>
      <c r="BM85" s="66">
        <v>75.900000000000006</v>
      </c>
      <c r="BN85" s="66">
        <v>37.200000000000003</v>
      </c>
      <c r="BO85" s="66">
        <v>59.4</v>
      </c>
      <c r="BP85" s="66">
        <v>47.9</v>
      </c>
      <c r="BQ85" s="66">
        <v>43.4</v>
      </c>
      <c r="BR85" s="66">
        <v>72.5</v>
      </c>
      <c r="BS85" s="66">
        <v>34</v>
      </c>
      <c r="BT85" s="66">
        <v>53.5</v>
      </c>
      <c r="BU85" s="66">
        <v>92.7</v>
      </c>
      <c r="BV85" s="66">
        <v>27.3</v>
      </c>
      <c r="BW85" s="66">
        <v>89.7</v>
      </c>
      <c r="BX85" s="66"/>
      <c r="BY85" s="63">
        <f t="shared" si="8"/>
        <v>0.3925342560553633</v>
      </c>
      <c r="BZ85" s="63">
        <f t="shared" si="9"/>
        <v>0.4589519679786524</v>
      </c>
      <c r="CA85" s="63">
        <f t="shared" si="10"/>
        <v>0.60852161383285297</v>
      </c>
      <c r="CB85" s="63">
        <f t="shared" si="11"/>
        <v>0.41670831858407081</v>
      </c>
    </row>
    <row r="86" spans="1:80" x14ac:dyDescent="0.25">
      <c r="A86" s="2">
        <v>1996</v>
      </c>
      <c r="B86" s="2">
        <v>0.41420000000000001</v>
      </c>
      <c r="C86" s="2">
        <v>0.64349999999999996</v>
      </c>
      <c r="D86" s="2">
        <v>0.71289999999999998</v>
      </c>
      <c r="E86" s="2">
        <v>0.33</v>
      </c>
      <c r="F86" s="2">
        <v>0.56030000000000002</v>
      </c>
      <c r="G86" s="41">
        <v>-999.9</v>
      </c>
      <c r="H86" s="12">
        <v>0.30204842735896154</v>
      </c>
      <c r="I86" s="41">
        <v>-999.9</v>
      </c>
      <c r="J86" s="2">
        <v>0.54890000000000005</v>
      </c>
      <c r="K86" s="2">
        <v>0.45879999999999999</v>
      </c>
      <c r="L86" s="2">
        <v>0.4481</v>
      </c>
      <c r="M86" s="2">
        <v>0.2157</v>
      </c>
      <c r="N86" s="2">
        <v>0.12429999999999999</v>
      </c>
      <c r="O86" s="2">
        <v>0.50670000000000004</v>
      </c>
      <c r="P86" s="2">
        <v>5.3400000000000003E-2</v>
      </c>
      <c r="Q86" s="2">
        <v>0.17810000000000001</v>
      </c>
      <c r="R86" s="2">
        <v>0.41260000000000002</v>
      </c>
      <c r="S86" s="2">
        <v>0.2878</v>
      </c>
      <c r="T86" s="2">
        <v>0.1651</v>
      </c>
      <c r="U86" s="2">
        <v>7.9799999999999996E-2</v>
      </c>
      <c r="V86" s="2">
        <v>0.23089999999999999</v>
      </c>
      <c r="W86" s="2">
        <v>0.53600000000000003</v>
      </c>
      <c r="X86" s="2">
        <v>3.7400000000000003E-2</v>
      </c>
      <c r="Y86" s="2">
        <v>0.41720000000000002</v>
      </c>
      <c r="Z86" s="2">
        <v>0.36170000000000002</v>
      </c>
      <c r="AA86" s="2">
        <v>0.49309999999999998</v>
      </c>
      <c r="AB86" s="2">
        <v>4.53E-2</v>
      </c>
      <c r="AC86" s="2">
        <v>0.65200000000000002</v>
      </c>
      <c r="AD86" s="2">
        <v>1.1322000000000001</v>
      </c>
      <c r="AE86" s="2">
        <v>0.56559999999999999</v>
      </c>
      <c r="AF86" s="2">
        <v>0.46739999999999998</v>
      </c>
      <c r="AG86" s="2">
        <v>8.2699999999999996E-2</v>
      </c>
      <c r="AH86" s="2">
        <v>0.46742659416707866</v>
      </c>
      <c r="AI86" s="2">
        <v>1.0032172185430464</v>
      </c>
      <c r="AJ86" s="41">
        <v>-999.9</v>
      </c>
      <c r="AK86" s="2">
        <v>0.1197</v>
      </c>
      <c r="AL86" s="2">
        <v>0.24179999999999999</v>
      </c>
      <c r="AM86" s="2">
        <v>0.52039999999999997</v>
      </c>
      <c r="AN86" s="2">
        <v>0.49149999999999999</v>
      </c>
      <c r="AQ86" s="66" t="s">
        <v>88</v>
      </c>
      <c r="AR86" s="66" t="s">
        <v>146</v>
      </c>
      <c r="AS86" s="66" t="s">
        <v>141</v>
      </c>
      <c r="AT86" s="66">
        <v>2004</v>
      </c>
      <c r="AU86" s="66">
        <v>0.25700000000000001</v>
      </c>
      <c r="AV86" s="66">
        <v>0.35599999999999998</v>
      </c>
      <c r="AW86" s="66">
        <v>0.28899999999999998</v>
      </c>
      <c r="AX86" s="66">
        <v>0.61</v>
      </c>
      <c r="AY86" s="66">
        <v>0.63700000000000001</v>
      </c>
      <c r="AZ86" s="66">
        <v>0.40600000000000003</v>
      </c>
      <c r="BA86" s="66">
        <v>0.38400000000000001</v>
      </c>
      <c r="BB86" s="66">
        <v>0.34699999999999998</v>
      </c>
      <c r="BC86" s="66">
        <v>0.42199999999999999</v>
      </c>
      <c r="BD86" s="66">
        <v>0.32400000000000001</v>
      </c>
      <c r="BE86" s="66">
        <v>0.42799999999999999</v>
      </c>
      <c r="BF86" s="66">
        <v>0.40200000000000002</v>
      </c>
      <c r="BG86" s="66"/>
      <c r="BH86" s="66" t="s">
        <v>88</v>
      </c>
      <c r="BI86" s="66" t="s">
        <v>142</v>
      </c>
      <c r="BJ86" s="66" t="s">
        <v>141</v>
      </c>
      <c r="BK86" s="66">
        <v>2004</v>
      </c>
      <c r="BL86" s="66">
        <v>158</v>
      </c>
      <c r="BM86" s="66">
        <v>110.6</v>
      </c>
      <c r="BN86" s="66">
        <v>121.2</v>
      </c>
      <c r="BO86" s="66">
        <v>31.5</v>
      </c>
      <c r="BP86" s="66">
        <v>60.7</v>
      </c>
      <c r="BQ86" s="66">
        <v>70.8</v>
      </c>
      <c r="BR86" s="66">
        <v>86.3</v>
      </c>
      <c r="BS86" s="66">
        <v>62.8</v>
      </c>
      <c r="BT86" s="66">
        <v>48.2</v>
      </c>
      <c r="BU86" s="66">
        <v>57.7</v>
      </c>
      <c r="BV86" s="66">
        <v>149.6</v>
      </c>
      <c r="BW86" s="66">
        <v>78.400000000000006</v>
      </c>
      <c r="BX86" s="66"/>
      <c r="BY86" s="63">
        <f t="shared" si="8"/>
        <v>0.43536879100281167</v>
      </c>
      <c r="BZ86" s="63">
        <f t="shared" si="9"/>
        <v>0.38051659845384272</v>
      </c>
      <c r="CA86" s="63">
        <f t="shared" si="10"/>
        <v>0.40338160469667317</v>
      </c>
      <c r="CB86" s="63">
        <f t="shared" si="11"/>
        <v>0.32131527377521618</v>
      </c>
    </row>
    <row r="87" spans="1:80" x14ac:dyDescent="0.25">
      <c r="A87" s="2">
        <v>1997</v>
      </c>
      <c r="B87" s="2">
        <v>0.34920000000000001</v>
      </c>
      <c r="C87" s="2">
        <v>0.56130000000000002</v>
      </c>
      <c r="D87" s="2">
        <v>0.7319</v>
      </c>
      <c r="E87" s="2">
        <v>0.43369999999999997</v>
      </c>
      <c r="F87" s="2">
        <v>0.47139999999999999</v>
      </c>
      <c r="G87" s="2">
        <v>0.39700000000000002</v>
      </c>
      <c r="H87" s="12">
        <v>0.3008390596745027</v>
      </c>
      <c r="I87" s="41">
        <v>-999.9</v>
      </c>
      <c r="J87" s="2">
        <v>0.45879999999999999</v>
      </c>
      <c r="K87" s="2">
        <v>0.61160000000000003</v>
      </c>
      <c r="L87" s="2">
        <v>0.46100000000000002</v>
      </c>
      <c r="M87" s="2">
        <v>5.1299999999999998E-2</v>
      </c>
      <c r="N87" s="2">
        <v>9.1499999999999998E-2</v>
      </c>
      <c r="O87" s="2">
        <v>0.24890000000000001</v>
      </c>
      <c r="P87" s="2">
        <v>6.7500000000000004E-2</v>
      </c>
      <c r="Q87" s="2">
        <v>0.1918</v>
      </c>
      <c r="R87" s="2">
        <v>0.24</v>
      </c>
      <c r="S87" s="2">
        <v>0.19839999999999999</v>
      </c>
      <c r="T87" s="2">
        <v>0.20710000000000001</v>
      </c>
      <c r="U87" s="2">
        <v>0.19359999999999999</v>
      </c>
      <c r="V87" s="2">
        <v>0.29320000000000002</v>
      </c>
      <c r="W87" s="2">
        <v>0.68700000000000006</v>
      </c>
      <c r="X87" s="2">
        <v>5.0500000000000003E-2</v>
      </c>
      <c r="Y87" s="2">
        <v>0.30230000000000001</v>
      </c>
      <c r="Z87" s="2">
        <v>0.40579999999999999</v>
      </c>
      <c r="AA87" s="2">
        <v>0.9113</v>
      </c>
      <c r="AB87" s="2">
        <v>3.6299999999999999E-2</v>
      </c>
      <c r="AC87" s="2">
        <v>0.64370000000000005</v>
      </c>
      <c r="AD87" s="2">
        <v>0.15429999999999999</v>
      </c>
      <c r="AE87" s="2">
        <v>0.19020000000000001</v>
      </c>
      <c r="AF87" s="2">
        <v>0.4929</v>
      </c>
      <c r="AG87" s="2">
        <v>7.7700000000000005E-2</v>
      </c>
      <c r="AH87" s="2">
        <v>0.96013540090771565</v>
      </c>
      <c r="AI87" s="2">
        <v>0.67387818434460389</v>
      </c>
      <c r="AJ87" s="2">
        <v>0.79949999999999999</v>
      </c>
      <c r="AK87" s="2">
        <v>4.5900000000000003E-2</v>
      </c>
      <c r="AL87" s="2">
        <v>0.43359999999999999</v>
      </c>
      <c r="AM87" s="2">
        <v>0.60270000000000001</v>
      </c>
      <c r="AN87" s="2">
        <v>0.47149999999999997</v>
      </c>
      <c r="AQ87" s="66" t="s">
        <v>88</v>
      </c>
      <c r="AR87" s="66" t="s">
        <v>146</v>
      </c>
      <c r="AS87" s="66" t="s">
        <v>141</v>
      </c>
      <c r="AT87" s="66">
        <v>2005</v>
      </c>
      <c r="AU87" s="66">
        <v>0.50600000000000001</v>
      </c>
      <c r="AV87" s="66">
        <v>0.41499999999999998</v>
      </c>
      <c r="AW87" s="66">
        <v>0.46500000000000002</v>
      </c>
      <c r="AX87" s="66">
        <v>0.45100000000000001</v>
      </c>
      <c r="AY87" s="66">
        <v>0.30299999999999999</v>
      </c>
      <c r="AZ87" s="66">
        <v>0.18</v>
      </c>
      <c r="BA87" s="66">
        <v>0.224</v>
      </c>
      <c r="BB87" s="66">
        <v>0.34</v>
      </c>
      <c r="BC87" s="66">
        <v>0.22700000000000001</v>
      </c>
      <c r="BD87" s="66">
        <v>0.85499999999999998</v>
      </c>
      <c r="BE87" s="66">
        <v>0.26700000000000002</v>
      </c>
      <c r="BF87" s="66">
        <v>0.45600000000000002</v>
      </c>
      <c r="BG87" s="66"/>
      <c r="BH87" s="66" t="s">
        <v>88</v>
      </c>
      <c r="BI87" s="66" t="s">
        <v>142</v>
      </c>
      <c r="BJ87" s="66" t="s">
        <v>141</v>
      </c>
      <c r="BK87" s="66">
        <v>2005</v>
      </c>
      <c r="BL87" s="66">
        <v>166.1</v>
      </c>
      <c r="BM87" s="66">
        <v>79.400000000000006</v>
      </c>
      <c r="BN87" s="66">
        <v>85.9</v>
      </c>
      <c r="BO87" s="66">
        <v>36.700000000000003</v>
      </c>
      <c r="BP87" s="66">
        <v>73.400000000000006</v>
      </c>
      <c r="BQ87" s="66">
        <v>94.6</v>
      </c>
      <c r="BR87" s="66">
        <v>179.6</v>
      </c>
      <c r="BS87" s="66">
        <v>121.1</v>
      </c>
      <c r="BT87" s="66">
        <v>150.30000000000001</v>
      </c>
      <c r="BU87" s="66">
        <v>24.1</v>
      </c>
      <c r="BV87" s="66">
        <v>93.6</v>
      </c>
      <c r="BW87" s="66">
        <v>164.4</v>
      </c>
      <c r="BX87" s="66"/>
      <c r="BY87" s="63">
        <f t="shared" si="8"/>
        <v>0.40171122448979596</v>
      </c>
      <c r="BZ87" s="63">
        <f t="shared" si="9"/>
        <v>0.24900683025550219</v>
      </c>
      <c r="CA87" s="63">
        <f t="shared" si="10"/>
        <v>0.29744328358208955</v>
      </c>
      <c r="CB87" s="63">
        <f t="shared" si="11"/>
        <v>0.46831910222005368</v>
      </c>
    </row>
    <row r="88" spans="1:80" x14ac:dyDescent="0.25">
      <c r="A88" s="2">
        <v>1998</v>
      </c>
      <c r="B88" s="2">
        <v>0.34720000000000001</v>
      </c>
      <c r="C88" s="2">
        <v>0.2737</v>
      </c>
      <c r="D88" s="2">
        <v>0.36930000000000002</v>
      </c>
      <c r="E88" s="2">
        <v>0.3382</v>
      </c>
      <c r="F88" s="2">
        <v>0.33950000000000002</v>
      </c>
      <c r="G88" s="2">
        <v>0.20499999999999999</v>
      </c>
      <c r="H88" s="12">
        <v>0.23822762380736026</v>
      </c>
      <c r="I88" s="2">
        <v>0.27029999999999998</v>
      </c>
      <c r="J88" s="2">
        <v>0.311</v>
      </c>
      <c r="K88" s="2">
        <v>0.29599999999999999</v>
      </c>
      <c r="L88" s="2">
        <v>0.24809999999999999</v>
      </c>
      <c r="M88" s="2">
        <v>8.5099999999999995E-2</v>
      </c>
      <c r="N88" s="2">
        <v>0.15770000000000001</v>
      </c>
      <c r="O88" s="2">
        <v>0.2248</v>
      </c>
      <c r="P88" s="2">
        <v>5.6899999999999999E-2</v>
      </c>
      <c r="Q88" s="2">
        <v>0.16489999999999999</v>
      </c>
      <c r="R88" s="2">
        <v>0.30580000000000002</v>
      </c>
      <c r="S88" s="2">
        <v>0.219</v>
      </c>
      <c r="T88" s="2">
        <v>0.14560000000000001</v>
      </c>
      <c r="U88" s="2">
        <v>9.9299999999999999E-2</v>
      </c>
      <c r="V88" s="2">
        <v>0.1777</v>
      </c>
      <c r="W88" s="2">
        <v>0.45269999999999999</v>
      </c>
      <c r="X88" s="2">
        <v>4.6600000000000003E-2</v>
      </c>
      <c r="Y88" s="41">
        <v>-999.9</v>
      </c>
      <c r="Z88" s="2">
        <v>0.27510000000000001</v>
      </c>
      <c r="AA88" s="2">
        <v>0.40289999999999998</v>
      </c>
      <c r="AB88" s="41">
        <v>-999.9</v>
      </c>
      <c r="AC88" s="41">
        <v>-999.9</v>
      </c>
      <c r="AD88" s="2">
        <v>0.19070000000000001</v>
      </c>
      <c r="AE88" s="2">
        <v>0.25750000000000001</v>
      </c>
      <c r="AF88" s="2">
        <v>0.35489999999999999</v>
      </c>
      <c r="AG88" s="2">
        <v>7.7299999999999994E-2</v>
      </c>
      <c r="AH88" s="2">
        <v>0.39669738651994496</v>
      </c>
      <c r="AI88" s="2">
        <v>0.41057627118644063</v>
      </c>
      <c r="AJ88" s="2">
        <v>0.4859</v>
      </c>
      <c r="AK88" s="2">
        <v>9.7299999999999998E-2</v>
      </c>
      <c r="AL88" s="2">
        <v>0.1457</v>
      </c>
      <c r="AM88" s="2">
        <v>0.23430000000000001</v>
      </c>
      <c r="AN88" s="2">
        <v>0.47739999999999999</v>
      </c>
      <c r="AQ88" s="66" t="s">
        <v>88</v>
      </c>
      <c r="AR88" s="66" t="s">
        <v>146</v>
      </c>
      <c r="AS88" s="66" t="s">
        <v>141</v>
      </c>
      <c r="AT88" s="66">
        <v>2006</v>
      </c>
      <c r="AU88" s="66">
        <v>0.40300000000000002</v>
      </c>
      <c r="AV88" s="66">
        <v>0.3</v>
      </c>
      <c r="AW88" s="66">
        <v>0.44600000000000001</v>
      </c>
      <c r="AX88" s="66">
        <v>0.34899999999999998</v>
      </c>
      <c r="AY88" s="66">
        <v>0.64300000000000002</v>
      </c>
      <c r="AZ88" s="66">
        <v>0.496</v>
      </c>
      <c r="BA88" s="66">
        <v>0.45500000000000002</v>
      </c>
      <c r="BB88" s="66">
        <v>0.41699999999999998</v>
      </c>
      <c r="BC88" s="66">
        <v>0.63</v>
      </c>
      <c r="BD88" s="66">
        <v>0.41899999999999998</v>
      </c>
      <c r="BE88" s="66">
        <v>0.80400000000000005</v>
      </c>
      <c r="BF88" s="66">
        <v>0.46300000000000002</v>
      </c>
      <c r="BG88" s="66"/>
      <c r="BH88" s="66" t="s">
        <v>88</v>
      </c>
      <c r="BI88" s="66" t="s">
        <v>142</v>
      </c>
      <c r="BJ88" s="66" t="s">
        <v>141</v>
      </c>
      <c r="BK88" s="66">
        <v>2006</v>
      </c>
      <c r="BL88" s="66">
        <v>39.799999999999997</v>
      </c>
      <c r="BM88" s="66">
        <v>155.1</v>
      </c>
      <c r="BN88" s="66">
        <v>118.4</v>
      </c>
      <c r="BO88" s="66">
        <v>64.8</v>
      </c>
      <c r="BP88" s="66">
        <v>60.8</v>
      </c>
      <c r="BQ88" s="66">
        <v>64.599999999999994</v>
      </c>
      <c r="BR88" s="66">
        <v>29.4</v>
      </c>
      <c r="BS88" s="66">
        <v>286.60000000000002</v>
      </c>
      <c r="BT88" s="66">
        <v>27.7</v>
      </c>
      <c r="BU88" s="66">
        <v>49.8</v>
      </c>
      <c r="BV88" s="66">
        <v>98.2</v>
      </c>
      <c r="BW88" s="66">
        <v>72</v>
      </c>
      <c r="BX88" s="66"/>
      <c r="BY88" s="63">
        <f t="shared" si="8"/>
        <v>0.46932786885245897</v>
      </c>
      <c r="BZ88" s="63">
        <f t="shared" si="9"/>
        <v>0.43334419337887542</v>
      </c>
      <c r="CA88" s="63">
        <f t="shared" si="10"/>
        <v>0.66744450768355157</v>
      </c>
      <c r="CB88" s="63">
        <f t="shared" si="11"/>
        <v>0.35933083551892092</v>
      </c>
    </row>
    <row r="89" spans="1:80" x14ac:dyDescent="0.25">
      <c r="A89" s="2">
        <v>1999</v>
      </c>
      <c r="B89" s="2">
        <v>0.33710000000000001</v>
      </c>
      <c r="C89" s="2">
        <v>0.56589999999999996</v>
      </c>
      <c r="D89" s="2">
        <v>0.69350000000000001</v>
      </c>
      <c r="E89" s="2">
        <v>0.31759999999999999</v>
      </c>
      <c r="F89" s="2">
        <v>0.59150000000000003</v>
      </c>
      <c r="G89" s="2">
        <v>0.14879999999999999</v>
      </c>
      <c r="H89" s="12">
        <v>0.20985272988505749</v>
      </c>
      <c r="I89" s="2">
        <v>6.9199999999999998E-2</v>
      </c>
      <c r="J89" s="2">
        <v>0.56299999999999994</v>
      </c>
      <c r="K89" s="2">
        <v>0.54069999999999996</v>
      </c>
      <c r="L89" s="2">
        <v>0.75549999999999995</v>
      </c>
      <c r="M89" s="2">
        <v>0.13339999999999999</v>
      </c>
      <c r="N89" s="2">
        <v>0.19739999999999999</v>
      </c>
      <c r="O89" s="2">
        <v>0.35799999999999998</v>
      </c>
      <c r="P89" s="2">
        <v>8.9300000000000004E-2</v>
      </c>
      <c r="Q89" s="2">
        <v>0.22570000000000001</v>
      </c>
      <c r="R89" s="2">
        <v>0.28139999999999998</v>
      </c>
      <c r="S89" s="2">
        <v>0.24210000000000001</v>
      </c>
      <c r="T89" s="2">
        <v>0.13469999999999999</v>
      </c>
      <c r="U89" s="41">
        <v>-999.9</v>
      </c>
      <c r="V89" s="41">
        <v>-999.9</v>
      </c>
      <c r="W89" s="2">
        <v>0.3896</v>
      </c>
      <c r="X89" s="2">
        <v>4.8899999999999999E-2</v>
      </c>
      <c r="Y89" s="2">
        <v>0.44840000000000002</v>
      </c>
      <c r="Z89" s="2">
        <v>0.35160000000000002</v>
      </c>
      <c r="AA89" s="2">
        <v>0.30859999999999999</v>
      </c>
      <c r="AB89" s="41">
        <v>-999.9</v>
      </c>
      <c r="AC89" s="2">
        <v>2.7799</v>
      </c>
      <c r="AD89" s="2">
        <v>0.3503</v>
      </c>
      <c r="AE89" s="2">
        <v>0.23630000000000001</v>
      </c>
      <c r="AF89" s="2">
        <v>0.43569999999999998</v>
      </c>
      <c r="AG89" s="2">
        <v>6.5199999999999994E-2</v>
      </c>
      <c r="AH89" s="2">
        <v>0.37889632107023408</v>
      </c>
      <c r="AI89" s="2">
        <v>0.76347328244274815</v>
      </c>
      <c r="AJ89" s="2">
        <v>0.78859999999999997</v>
      </c>
      <c r="AK89" s="2">
        <v>0.1139</v>
      </c>
      <c r="AL89" s="2">
        <v>0.26279999999999998</v>
      </c>
      <c r="AM89" s="2">
        <v>0.49769999999999998</v>
      </c>
      <c r="AN89" s="2">
        <v>0.60970000000000002</v>
      </c>
      <c r="AQ89" s="66" t="s">
        <v>88</v>
      </c>
      <c r="AR89" s="66" t="s">
        <v>146</v>
      </c>
      <c r="AS89" s="66" t="s">
        <v>141</v>
      </c>
      <c r="AT89" s="66">
        <v>2007</v>
      </c>
      <c r="AU89" s="66">
        <v>0.35899999999999999</v>
      </c>
      <c r="AV89" s="66">
        <v>0.43099999999999999</v>
      </c>
      <c r="AW89" s="66">
        <v>0.32700000000000001</v>
      </c>
      <c r="AX89" s="66">
        <v>1.0209999999999999</v>
      </c>
      <c r="AY89" s="66">
        <v>0.40200000000000002</v>
      </c>
      <c r="AZ89" s="66">
        <v>0.36</v>
      </c>
      <c r="BA89" s="66">
        <v>0.47799999999999998</v>
      </c>
      <c r="BB89" s="66">
        <v>0.32300000000000001</v>
      </c>
      <c r="BC89" s="66">
        <v>0.38600000000000001</v>
      </c>
      <c r="BD89" s="66">
        <v>0.442</v>
      </c>
      <c r="BE89" s="66">
        <v>0.314</v>
      </c>
      <c r="BF89" s="66">
        <v>0.32700000000000001</v>
      </c>
      <c r="BG89" s="66"/>
      <c r="BH89" s="66" t="s">
        <v>88</v>
      </c>
      <c r="BI89" s="66" t="s">
        <v>142</v>
      </c>
      <c r="BJ89" s="66" t="s">
        <v>141</v>
      </c>
      <c r="BK89" s="66">
        <v>2007</v>
      </c>
      <c r="BL89" s="66">
        <v>178.9</v>
      </c>
      <c r="BM89" s="66">
        <v>137.30000000000001</v>
      </c>
      <c r="BN89" s="66">
        <v>75.3</v>
      </c>
      <c r="BO89" s="66">
        <v>5</v>
      </c>
      <c r="BP89" s="66">
        <v>87</v>
      </c>
      <c r="BQ89" s="66">
        <v>85.2</v>
      </c>
      <c r="BR89" s="66">
        <v>143.80000000000001</v>
      </c>
      <c r="BS89" s="66">
        <v>103.6</v>
      </c>
      <c r="BT89" s="66">
        <v>180.5</v>
      </c>
      <c r="BU89" s="66">
        <v>40.299999999999997</v>
      </c>
      <c r="BV89" s="66">
        <v>123.2</v>
      </c>
      <c r="BW89" s="66">
        <v>102.9</v>
      </c>
      <c r="BX89" s="66"/>
      <c r="BY89" s="63">
        <f t="shared" si="8"/>
        <v>0.38674297668858337</v>
      </c>
      <c r="BZ89" s="63">
        <f t="shared" si="9"/>
        <v>0.39949248346361987</v>
      </c>
      <c r="CA89" s="63">
        <f t="shared" si="10"/>
        <v>0.36677441860465115</v>
      </c>
      <c r="CB89" s="63">
        <f t="shared" si="11"/>
        <v>0.37473085182533999</v>
      </c>
    </row>
    <row r="90" spans="1:80" x14ac:dyDescent="0.25">
      <c r="A90" s="2">
        <v>2000</v>
      </c>
      <c r="B90" s="2">
        <v>0.25409999999999999</v>
      </c>
      <c r="C90" s="2">
        <v>1.3164</v>
      </c>
      <c r="D90" s="2">
        <v>0.96089999999999998</v>
      </c>
      <c r="E90" s="2">
        <v>0.41510000000000002</v>
      </c>
      <c r="F90" s="2">
        <v>0.74809999999999999</v>
      </c>
      <c r="G90" s="41">
        <v>-999.9</v>
      </c>
      <c r="H90" s="12">
        <v>0.2434298947368421</v>
      </c>
      <c r="I90" s="41">
        <v>-999.9</v>
      </c>
      <c r="J90" s="41">
        <v>-999.9</v>
      </c>
      <c r="K90" s="41">
        <v>-999.9</v>
      </c>
      <c r="L90" s="2">
        <v>0.46560000000000001</v>
      </c>
      <c r="M90" s="41">
        <v>-999.9</v>
      </c>
      <c r="N90" s="2">
        <v>0.14410000000000001</v>
      </c>
      <c r="O90" s="2">
        <v>0.49669999999999997</v>
      </c>
      <c r="P90" s="2">
        <v>9.9500000000000005E-2</v>
      </c>
      <c r="Q90" s="2">
        <v>0.2014</v>
      </c>
      <c r="R90" s="2">
        <v>0.27300000000000002</v>
      </c>
      <c r="S90" s="2">
        <v>0.19239999999999999</v>
      </c>
      <c r="T90" s="2">
        <v>0.18090000000000001</v>
      </c>
      <c r="U90" s="41">
        <v>-999.9</v>
      </c>
      <c r="V90" s="41">
        <v>-999.9</v>
      </c>
      <c r="W90" s="2">
        <v>0.3377</v>
      </c>
      <c r="X90" s="41">
        <v>-999.9</v>
      </c>
      <c r="Y90" s="2">
        <v>0.49769999999999998</v>
      </c>
      <c r="Z90" s="2">
        <v>0.21709999999999999</v>
      </c>
      <c r="AA90" s="2">
        <v>0.89890000000000003</v>
      </c>
      <c r="AB90" s="41">
        <v>-999.9</v>
      </c>
      <c r="AC90" s="2">
        <v>0.61650000000000005</v>
      </c>
      <c r="AD90" s="2">
        <v>0.42670000000000002</v>
      </c>
      <c r="AE90" s="2">
        <v>0.43309999999999998</v>
      </c>
      <c r="AF90" s="2">
        <v>0.3387</v>
      </c>
      <c r="AG90" s="2">
        <v>0.14369999999999999</v>
      </c>
      <c r="AH90" s="2">
        <v>0.73152910602910592</v>
      </c>
      <c r="AI90" s="2">
        <v>0.55960477326968971</v>
      </c>
      <c r="AJ90" s="2">
        <v>0.63759999999999994</v>
      </c>
      <c r="AK90" s="2">
        <v>9.3100000000000002E-2</v>
      </c>
      <c r="AL90" s="2">
        <v>0.1133</v>
      </c>
      <c r="AM90" s="2">
        <v>0.501</v>
      </c>
      <c r="AN90" s="2">
        <v>0.4733</v>
      </c>
      <c r="AQ90" s="66" t="s">
        <v>88</v>
      </c>
      <c r="AR90" s="66" t="s">
        <v>146</v>
      </c>
      <c r="AS90" s="66" t="s">
        <v>141</v>
      </c>
      <c r="AT90" s="66">
        <v>2008</v>
      </c>
      <c r="AU90" s="66">
        <v>0.45900000000000002</v>
      </c>
      <c r="AV90" s="66">
        <v>0.36199999999999999</v>
      </c>
      <c r="AW90" s="66">
        <v>0.38400000000000001</v>
      </c>
      <c r="AX90" s="66">
        <v>0.42199999999999999</v>
      </c>
      <c r="AY90" s="66">
        <v>0.39600000000000002</v>
      </c>
      <c r="AZ90" s="66">
        <v>0.5</v>
      </c>
      <c r="BA90" s="66">
        <v>0.44600000000000001</v>
      </c>
      <c r="BB90" s="66">
        <v>0.54100000000000004</v>
      </c>
      <c r="BC90" s="66">
        <v>0.57699999999999996</v>
      </c>
      <c r="BD90" s="66">
        <v>0.73799999999999999</v>
      </c>
      <c r="BE90" s="66">
        <v>0.58599999999999997</v>
      </c>
      <c r="BF90" s="66">
        <v>0.53</v>
      </c>
      <c r="BG90" s="66"/>
      <c r="BH90" s="66" t="s">
        <v>88</v>
      </c>
      <c r="BI90" s="66" t="s">
        <v>142</v>
      </c>
      <c r="BJ90" s="66" t="s">
        <v>141</v>
      </c>
      <c r="BK90" s="66">
        <v>2008</v>
      </c>
      <c r="BL90" s="66">
        <v>86.7</v>
      </c>
      <c r="BM90" s="66">
        <v>73.2</v>
      </c>
      <c r="BN90" s="66">
        <v>131.19999999999999</v>
      </c>
      <c r="BO90" s="66">
        <v>57.3</v>
      </c>
      <c r="BP90" s="66">
        <v>69.2</v>
      </c>
      <c r="BQ90" s="66">
        <v>39.5</v>
      </c>
      <c r="BR90" s="66">
        <v>91.1</v>
      </c>
      <c r="BS90" s="66">
        <v>59.9</v>
      </c>
      <c r="BT90" s="66">
        <v>72.900000000000006</v>
      </c>
      <c r="BU90" s="66">
        <v>126.1</v>
      </c>
      <c r="BV90" s="66">
        <v>76.3</v>
      </c>
      <c r="BW90" s="66">
        <v>84.8</v>
      </c>
      <c r="BX90" s="66"/>
      <c r="BY90" s="63">
        <f t="shared" si="8"/>
        <v>0.39567171129220019</v>
      </c>
      <c r="BZ90" s="63">
        <f t="shared" si="9"/>
        <v>0.48706824146981631</v>
      </c>
      <c r="CA90" s="63">
        <f t="shared" si="10"/>
        <v>0.65323973846712657</v>
      </c>
      <c r="CB90" s="63">
        <f t="shared" si="11"/>
        <v>0.45458806702084187</v>
      </c>
    </row>
    <row r="91" spans="1:80" x14ac:dyDescent="0.25">
      <c r="A91" s="2">
        <v>2001</v>
      </c>
      <c r="B91" s="2">
        <v>0.39019999999999999</v>
      </c>
      <c r="C91" s="41">
        <v>-999.9</v>
      </c>
      <c r="D91" s="2">
        <v>0.65080000000000005</v>
      </c>
      <c r="E91" s="2">
        <v>0.34429999999999999</v>
      </c>
      <c r="F91" s="41">
        <v>-999.9</v>
      </c>
      <c r="G91" s="2">
        <v>0.19839999999999999</v>
      </c>
      <c r="H91" s="12">
        <v>0.25302993683054104</v>
      </c>
      <c r="I91" s="2">
        <v>0.57279999999999998</v>
      </c>
      <c r="J91" s="41">
        <v>-999.9</v>
      </c>
      <c r="K91" s="2">
        <v>0.43519999999999998</v>
      </c>
      <c r="L91" s="2">
        <v>0.26269999999999999</v>
      </c>
      <c r="M91" s="2">
        <v>3.9399999999999998E-2</v>
      </c>
      <c r="N91" s="2">
        <v>9.3100000000000002E-2</v>
      </c>
      <c r="O91" s="2">
        <v>0.29070000000000001</v>
      </c>
      <c r="P91" s="2">
        <v>0.1108</v>
      </c>
      <c r="Q91" s="2">
        <v>0.2243</v>
      </c>
      <c r="R91" s="2">
        <v>0.35709999999999997</v>
      </c>
      <c r="S91" s="2">
        <v>0.26429999999999998</v>
      </c>
      <c r="T91" s="2">
        <v>0.2238</v>
      </c>
      <c r="U91" s="2">
        <v>7.8600000000000003E-2</v>
      </c>
      <c r="V91" s="2">
        <v>0.18990000000000001</v>
      </c>
      <c r="W91" s="2">
        <v>0.44850000000000001</v>
      </c>
      <c r="X91" s="2">
        <v>2.63E-2</v>
      </c>
      <c r="Y91" s="2">
        <v>0.19800000000000001</v>
      </c>
      <c r="Z91" s="2">
        <v>0.17510000000000001</v>
      </c>
      <c r="AA91" s="2">
        <v>0.437</v>
      </c>
      <c r="AB91" s="2">
        <v>0.14910000000000001</v>
      </c>
      <c r="AC91" s="2">
        <v>1.4051</v>
      </c>
      <c r="AD91" s="2">
        <v>0.3009</v>
      </c>
      <c r="AE91" s="2">
        <v>0.32150000000000001</v>
      </c>
      <c r="AF91" s="2">
        <v>0.36470000000000002</v>
      </c>
      <c r="AG91" s="2">
        <v>3.8100000000000002E-2</v>
      </c>
      <c r="AH91" s="2">
        <v>0.68294486486486494</v>
      </c>
      <c r="AI91" s="2">
        <v>0.49369077467052391</v>
      </c>
      <c r="AJ91" s="2">
        <v>0.46760000000000002</v>
      </c>
      <c r="AK91" s="2">
        <v>0.1036</v>
      </c>
      <c r="AL91" s="2">
        <v>8.3199999999999996E-2</v>
      </c>
      <c r="AM91" s="2">
        <v>0.2888</v>
      </c>
      <c r="AN91" s="2">
        <v>0.28120000000000001</v>
      </c>
      <c r="AQ91" s="66" t="s">
        <v>88</v>
      </c>
      <c r="AR91" s="66" t="s">
        <v>146</v>
      </c>
      <c r="AS91" s="66" t="s">
        <v>141</v>
      </c>
      <c r="AT91" s="66">
        <v>2009</v>
      </c>
      <c r="AU91" s="66">
        <v>0.53100000000000003</v>
      </c>
      <c r="AV91" s="66">
        <v>0.29799999999999999</v>
      </c>
      <c r="AW91" s="66">
        <v>0.42099999999999999</v>
      </c>
      <c r="AX91" s="66">
        <v>1.0609999999999999</v>
      </c>
      <c r="AY91" s="66">
        <v>0.64500000000000002</v>
      </c>
      <c r="AZ91" s="66">
        <v>0.48799999999999999</v>
      </c>
      <c r="BA91" s="66">
        <v>0.318</v>
      </c>
      <c r="BB91" s="66">
        <v>0.39900000000000002</v>
      </c>
      <c r="BC91" s="66">
        <v>0.46</v>
      </c>
      <c r="BD91" s="66">
        <v>0.54800000000000004</v>
      </c>
      <c r="BE91" s="66">
        <v>0.57599999999999996</v>
      </c>
      <c r="BF91" s="66">
        <v>0.59699999999999998</v>
      </c>
      <c r="BG91" s="66"/>
      <c r="BH91" s="66" t="s">
        <v>88</v>
      </c>
      <c r="BI91" s="66" t="s">
        <v>142</v>
      </c>
      <c r="BJ91" s="66" t="s">
        <v>141</v>
      </c>
      <c r="BK91" s="66">
        <v>2009</v>
      </c>
      <c r="BL91" s="66">
        <v>67.7</v>
      </c>
      <c r="BM91" s="66">
        <v>132.69999999999999</v>
      </c>
      <c r="BN91" s="66">
        <v>121.3</v>
      </c>
      <c r="BO91" s="66">
        <v>3.3</v>
      </c>
      <c r="BP91" s="66">
        <v>112.3</v>
      </c>
      <c r="BQ91" s="66">
        <v>189.5</v>
      </c>
      <c r="BR91" s="66">
        <v>181.4</v>
      </c>
      <c r="BS91" s="66">
        <v>59</v>
      </c>
      <c r="BT91" s="66">
        <v>38</v>
      </c>
      <c r="BU91" s="66">
        <v>119.6</v>
      </c>
      <c r="BV91" s="66">
        <v>60.3</v>
      </c>
      <c r="BW91" s="66">
        <v>87.5</v>
      </c>
      <c r="BX91" s="66"/>
      <c r="BY91" s="63">
        <f t="shared" si="8"/>
        <v>0.53610004221190377</v>
      </c>
      <c r="BZ91" s="63">
        <f t="shared" si="9"/>
        <v>0.40405257036520126</v>
      </c>
      <c r="CA91" s="63">
        <f t="shared" si="10"/>
        <v>0.54040201927489684</v>
      </c>
      <c r="CB91" s="63">
        <f t="shared" si="11"/>
        <v>0.44366377214310526</v>
      </c>
    </row>
    <row r="92" spans="1:80" x14ac:dyDescent="0.25">
      <c r="A92" s="2">
        <v>2002</v>
      </c>
      <c r="B92" s="2">
        <v>0.24879999999999999</v>
      </c>
      <c r="C92" s="41">
        <v>-999.9</v>
      </c>
      <c r="D92" s="2">
        <v>0.43790000000000001</v>
      </c>
      <c r="E92" s="2">
        <v>0.44290000000000002</v>
      </c>
      <c r="F92" s="41">
        <v>-999.9</v>
      </c>
      <c r="G92" s="2">
        <v>0.15260000000000001</v>
      </c>
      <c r="H92" s="12">
        <v>0.24727569993588372</v>
      </c>
      <c r="I92" s="2">
        <v>0.35460000000000003</v>
      </c>
      <c r="J92" s="2">
        <v>0.3024</v>
      </c>
      <c r="K92" s="2">
        <v>0.30549999999999999</v>
      </c>
      <c r="L92" s="2">
        <v>0.32440000000000002</v>
      </c>
      <c r="M92" s="2">
        <v>7.85E-2</v>
      </c>
      <c r="N92" s="2">
        <v>0.15490000000000001</v>
      </c>
      <c r="O92" s="2">
        <v>0.2858</v>
      </c>
      <c r="P92" s="2">
        <v>6.0100000000000001E-2</v>
      </c>
      <c r="Q92" s="2">
        <v>0.17499999999999999</v>
      </c>
      <c r="R92" s="2">
        <v>0.24579999999999999</v>
      </c>
      <c r="S92" s="2">
        <v>0.18029999999999999</v>
      </c>
      <c r="T92" s="2">
        <v>0.16439999999999999</v>
      </c>
      <c r="U92" s="2">
        <v>0.15279999999999999</v>
      </c>
      <c r="V92" s="2">
        <v>0.23860000000000001</v>
      </c>
      <c r="W92" s="2">
        <v>0.35709999999999997</v>
      </c>
      <c r="X92" s="2">
        <v>9.1999999999999998E-2</v>
      </c>
      <c r="Y92" s="2">
        <v>0.52939999999999998</v>
      </c>
      <c r="Z92" s="2">
        <v>0.26869999999999999</v>
      </c>
      <c r="AA92" s="41">
        <v>-999.9</v>
      </c>
      <c r="AB92" s="2">
        <v>7.7100000000000002E-2</v>
      </c>
      <c r="AC92" s="2">
        <v>0.56520000000000004</v>
      </c>
      <c r="AD92" s="2">
        <v>0.39650000000000002</v>
      </c>
      <c r="AE92" s="2">
        <v>0.30669999999999997</v>
      </c>
      <c r="AF92" s="2">
        <v>0.2205</v>
      </c>
      <c r="AG92" s="2">
        <v>0.1208</v>
      </c>
      <c r="AH92" s="2">
        <v>0.61488710852148565</v>
      </c>
      <c r="AI92" s="2">
        <v>0.39409724473257696</v>
      </c>
      <c r="AJ92" s="2">
        <v>0.87780000000000002</v>
      </c>
      <c r="AK92" s="2">
        <v>0.42909999999999998</v>
      </c>
      <c r="AL92" s="2">
        <v>0.26369999999999999</v>
      </c>
      <c r="AM92" s="2">
        <v>0.3748324840764331</v>
      </c>
      <c r="AN92" s="2">
        <v>0.19639999999999999</v>
      </c>
      <c r="AQ92" s="66" t="s">
        <v>88</v>
      </c>
      <c r="AR92" s="66" t="s">
        <v>146</v>
      </c>
      <c r="AS92" s="66" t="s">
        <v>141</v>
      </c>
      <c r="AT92" s="66">
        <v>2010</v>
      </c>
      <c r="AU92" s="66">
        <v>0.34499999999999997</v>
      </c>
      <c r="AV92" s="66">
        <v>0.47099999999999997</v>
      </c>
      <c r="AW92" s="66">
        <v>0.40600000000000003</v>
      </c>
      <c r="AX92" s="66">
        <v>0.52100000000000002</v>
      </c>
      <c r="AY92" s="66">
        <v>0.55800000000000005</v>
      </c>
      <c r="AZ92" s="66">
        <v>0.76500000000000001</v>
      </c>
      <c r="BA92" s="66">
        <v>0.51900000000000002</v>
      </c>
      <c r="BB92" s="66">
        <v>0.59399999999999997</v>
      </c>
      <c r="BC92" s="66">
        <v>0.65200000000000002</v>
      </c>
      <c r="BD92" s="66">
        <v>0.65100000000000002</v>
      </c>
      <c r="BE92" s="66">
        <v>0.45500000000000002</v>
      </c>
      <c r="BF92" s="66">
        <v>0.49299999999999999</v>
      </c>
      <c r="BG92" s="66"/>
      <c r="BH92" s="66" t="s">
        <v>88</v>
      </c>
      <c r="BI92" s="66" t="s">
        <v>142</v>
      </c>
      <c r="BJ92" s="66" t="s">
        <v>141</v>
      </c>
      <c r="BK92" s="66">
        <v>2010</v>
      </c>
      <c r="BL92" s="66">
        <v>120.9</v>
      </c>
      <c r="BM92" s="66">
        <v>40</v>
      </c>
      <c r="BN92" s="66">
        <v>72.7</v>
      </c>
      <c r="BO92" s="66">
        <v>22.6</v>
      </c>
      <c r="BP92" s="66">
        <v>112.6</v>
      </c>
      <c r="BQ92" s="66">
        <v>62.3</v>
      </c>
      <c r="BR92" s="66">
        <v>123.2</v>
      </c>
      <c r="BS92" s="66">
        <v>281.89999999999998</v>
      </c>
      <c r="BT92" s="66">
        <v>136.6</v>
      </c>
      <c r="BU92" s="66">
        <v>25.4</v>
      </c>
      <c r="BV92" s="66">
        <v>180.8</v>
      </c>
      <c r="BW92" s="66">
        <v>125.3</v>
      </c>
      <c r="BX92" s="66"/>
      <c r="BY92" s="63">
        <f t="shared" si="8"/>
        <v>0.50082539682539684</v>
      </c>
      <c r="BZ92" s="63">
        <f t="shared" si="9"/>
        <v>0.59702374839537875</v>
      </c>
      <c r="CA92" s="63">
        <f t="shared" si="10"/>
        <v>0.54802392065344219</v>
      </c>
      <c r="CB92" s="63">
        <f t="shared" si="11"/>
        <v>0.42740531097134871</v>
      </c>
    </row>
    <row r="93" spans="1:80" x14ac:dyDescent="0.25">
      <c r="A93" s="2">
        <v>2003</v>
      </c>
      <c r="B93" s="2">
        <v>0.35639999999999999</v>
      </c>
      <c r="C93" s="2">
        <v>0.54900000000000004</v>
      </c>
      <c r="D93" s="2">
        <v>0.59409999999999996</v>
      </c>
      <c r="E93" s="2">
        <v>0.60140000000000005</v>
      </c>
      <c r="F93" s="2">
        <v>0.58079999999999998</v>
      </c>
      <c r="G93" s="2">
        <v>0.26590000000000003</v>
      </c>
      <c r="H93" s="12">
        <v>0.32234482758620686</v>
      </c>
      <c r="I93" s="2">
        <v>0.70879999999999999</v>
      </c>
      <c r="J93" s="2">
        <v>0.48249999999999998</v>
      </c>
      <c r="K93" s="2">
        <v>0.56069999999999998</v>
      </c>
      <c r="L93" s="2">
        <v>0.55830000000000002</v>
      </c>
      <c r="M93" s="2">
        <v>6.6199999999999995E-2</v>
      </c>
      <c r="N93" s="2">
        <v>0.1419</v>
      </c>
      <c r="O93" s="2">
        <v>0.3392</v>
      </c>
      <c r="P93" s="2">
        <v>0.1003</v>
      </c>
      <c r="Q93" s="2">
        <v>0.33410000000000001</v>
      </c>
      <c r="R93" s="2">
        <v>0.44619999999999999</v>
      </c>
      <c r="S93" s="2">
        <v>0.215</v>
      </c>
      <c r="T93" s="2">
        <v>0.25240000000000001</v>
      </c>
      <c r="U93" s="2">
        <v>3.9100000000000003E-2</v>
      </c>
      <c r="V93" s="2">
        <v>0.1585</v>
      </c>
      <c r="W93" s="2">
        <v>0.45850000000000002</v>
      </c>
      <c r="X93" s="2">
        <v>5.3E-3</v>
      </c>
      <c r="Y93" s="2">
        <v>0.40710000000000002</v>
      </c>
      <c r="Z93" s="2">
        <v>0.27529999999999999</v>
      </c>
      <c r="AA93" s="41">
        <v>-999.9</v>
      </c>
      <c r="AB93" s="2">
        <v>0.1918</v>
      </c>
      <c r="AC93" s="2">
        <v>0.44429999999999997</v>
      </c>
      <c r="AD93" s="2">
        <v>0.2671</v>
      </c>
      <c r="AE93" s="41">
        <v>-999.9</v>
      </c>
      <c r="AF93" s="2">
        <v>0.4985</v>
      </c>
      <c r="AG93" s="2">
        <v>0.1048</v>
      </c>
      <c r="AH93" s="2">
        <v>0.83337168874172185</v>
      </c>
      <c r="AI93" s="2">
        <v>0.60852161383285297</v>
      </c>
      <c r="AJ93" s="2">
        <v>2.464</v>
      </c>
      <c r="AK93" s="2">
        <v>0.13900000000000001</v>
      </c>
      <c r="AL93" s="2">
        <v>0.2137</v>
      </c>
      <c r="AM93" s="2">
        <v>0.38530472103004298</v>
      </c>
      <c r="AN93" s="2">
        <v>0.51060000000000005</v>
      </c>
      <c r="AQ93" s="66" t="s">
        <v>88</v>
      </c>
      <c r="AR93" s="66" t="s">
        <v>146</v>
      </c>
      <c r="AS93" s="66" t="s">
        <v>141</v>
      </c>
      <c r="AT93" s="66">
        <v>2011</v>
      </c>
      <c r="AU93" s="66">
        <v>0.45700000000000002</v>
      </c>
      <c r="AV93" s="66">
        <v>0.56399999999999995</v>
      </c>
      <c r="AW93" s="66">
        <v>0.33500000000000002</v>
      </c>
      <c r="AX93" s="66">
        <v>0.51800000000000002</v>
      </c>
      <c r="AY93" s="66">
        <v>0.36499999999999999</v>
      </c>
      <c r="AZ93" s="66">
        <v>0.32</v>
      </c>
      <c r="BA93" s="66">
        <v>0.38400000000000001</v>
      </c>
      <c r="BB93" s="66">
        <v>0.43</v>
      </c>
      <c r="BC93" s="66">
        <v>0.39700000000000002</v>
      </c>
      <c r="BD93" s="66">
        <v>0.36199999999999999</v>
      </c>
      <c r="BE93" s="66">
        <v>0.58099999999999996</v>
      </c>
      <c r="BF93" s="66">
        <v>0.34799999999999998</v>
      </c>
      <c r="BG93" s="66"/>
      <c r="BH93" s="66" t="s">
        <v>88</v>
      </c>
      <c r="BI93" s="66" t="s">
        <v>142</v>
      </c>
      <c r="BJ93" s="66" t="s">
        <v>141</v>
      </c>
      <c r="BK93" s="66">
        <v>2011</v>
      </c>
      <c r="BL93" s="66">
        <v>93.5</v>
      </c>
      <c r="BM93" s="66">
        <v>15.9</v>
      </c>
      <c r="BN93" s="66">
        <v>42.1</v>
      </c>
      <c r="BO93" s="66">
        <v>31.4</v>
      </c>
      <c r="BP93" s="66">
        <v>51</v>
      </c>
      <c r="BQ93" s="66">
        <v>115.9</v>
      </c>
      <c r="BR93" s="66">
        <v>138.6</v>
      </c>
      <c r="BS93" s="66">
        <v>63.8</v>
      </c>
      <c r="BT93" s="66">
        <v>52.9</v>
      </c>
      <c r="BU93" s="66">
        <v>67</v>
      </c>
      <c r="BV93" s="66">
        <v>5.2</v>
      </c>
      <c r="BW93" s="66">
        <v>241.5</v>
      </c>
      <c r="BX93" s="66"/>
      <c r="BY93" s="63">
        <f t="shared" si="8"/>
        <v>0.3934433734939759</v>
      </c>
      <c r="BZ93" s="63">
        <f t="shared" si="9"/>
        <v>0.36991643103989946</v>
      </c>
      <c r="CA93" s="63">
        <f t="shared" si="10"/>
        <v>0.38590327737809749</v>
      </c>
      <c r="CB93" s="63">
        <f t="shared" si="11"/>
        <v>0.38683129096608715</v>
      </c>
    </row>
    <row r="94" spans="1:80" x14ac:dyDescent="0.25">
      <c r="A94" s="2">
        <v>2004</v>
      </c>
      <c r="B94" s="2">
        <v>0.38379999999999997</v>
      </c>
      <c r="C94" s="2">
        <v>0.45939999999999998</v>
      </c>
      <c r="D94" s="2">
        <v>0.64449999999999996</v>
      </c>
      <c r="E94" s="2">
        <v>0.36099999999999999</v>
      </c>
      <c r="F94" s="41">
        <v>-999.9</v>
      </c>
      <c r="G94" s="2">
        <v>0.191</v>
      </c>
      <c r="H94" s="12">
        <v>0.1832341839591122</v>
      </c>
      <c r="I94" s="41">
        <v>-999.9</v>
      </c>
      <c r="J94" s="2">
        <v>0.39750000000000002</v>
      </c>
      <c r="K94" s="2">
        <v>0.34389999999999998</v>
      </c>
      <c r="L94" s="2">
        <v>0.29949999999999999</v>
      </c>
      <c r="M94" s="2">
        <v>4.8000000000000001E-2</v>
      </c>
      <c r="N94" s="2">
        <v>0.12570000000000001</v>
      </c>
      <c r="O94" s="41">
        <v>-999.9</v>
      </c>
      <c r="P94" s="2">
        <v>8.4099999999999994E-2</v>
      </c>
      <c r="Q94" s="2">
        <v>0.24399999999999999</v>
      </c>
      <c r="R94" s="2">
        <v>0.40620000000000001</v>
      </c>
      <c r="S94" s="2">
        <v>0.2908</v>
      </c>
      <c r="T94" s="2">
        <v>0.17979999999999999</v>
      </c>
      <c r="U94" s="2">
        <v>8.14E-2</v>
      </c>
      <c r="V94" s="2">
        <v>0.20449999999999999</v>
      </c>
      <c r="W94" s="2">
        <v>0.44330000000000003</v>
      </c>
      <c r="X94" s="2">
        <v>4.7500000000000001E-2</v>
      </c>
      <c r="Y94" s="2">
        <v>0.6129</v>
      </c>
      <c r="Z94" s="2">
        <v>0.25280000000000002</v>
      </c>
      <c r="AA94" s="2">
        <v>0.1648</v>
      </c>
      <c r="AB94" s="2">
        <v>0.1129</v>
      </c>
      <c r="AC94" s="2">
        <v>0.84870000000000001</v>
      </c>
      <c r="AD94" s="2">
        <v>0.44990000000000002</v>
      </c>
      <c r="AE94" s="2">
        <v>0.3891</v>
      </c>
      <c r="AF94" s="2">
        <v>0.1704</v>
      </c>
      <c r="AG94" s="2">
        <v>3.1600000000000003E-2</v>
      </c>
      <c r="AH94" s="2">
        <v>0.81957295373665484</v>
      </c>
      <c r="AI94" s="2">
        <v>0.40338160469667317</v>
      </c>
      <c r="AJ94" s="2">
        <v>0.59219999999999995</v>
      </c>
      <c r="AK94" s="2">
        <v>0.16520000000000001</v>
      </c>
      <c r="AL94" s="41">
        <v>-999.9</v>
      </c>
      <c r="AM94" s="2">
        <v>0.29513194135939586</v>
      </c>
      <c r="AN94" s="2">
        <v>0.53890000000000005</v>
      </c>
      <c r="AQ94" s="66" t="s">
        <v>88</v>
      </c>
      <c r="AR94" s="66" t="s">
        <v>146</v>
      </c>
      <c r="AS94" s="66" t="s">
        <v>141</v>
      </c>
      <c r="AT94" s="66">
        <v>2012</v>
      </c>
      <c r="AU94" s="66">
        <v>0.42899999999999999</v>
      </c>
      <c r="AV94" s="66">
        <v>0.46600000000000003</v>
      </c>
      <c r="AW94" s="66">
        <v>0.60199999999999998</v>
      </c>
      <c r="AX94" s="66">
        <v>0.47</v>
      </c>
      <c r="AY94" s="66">
        <v>0.52100000000000002</v>
      </c>
      <c r="AZ94" s="66">
        <v>0.48099999999999998</v>
      </c>
      <c r="BA94" s="66">
        <v>0.44</v>
      </c>
      <c r="BB94" s="66">
        <v>0.48099999999999998</v>
      </c>
      <c r="BC94" s="66">
        <v>0.42099999999999999</v>
      </c>
      <c r="BD94" s="66">
        <v>0.41299999999999998</v>
      </c>
      <c r="BE94" s="66">
        <v>0.41</v>
      </c>
      <c r="BF94" s="66">
        <v>0.38300000000000001</v>
      </c>
      <c r="BG94" s="66"/>
      <c r="BH94" s="67" t="s">
        <v>88</v>
      </c>
      <c r="BI94" s="67" t="s">
        <v>142</v>
      </c>
      <c r="BJ94" s="67" t="s">
        <v>141</v>
      </c>
      <c r="BK94" s="67">
        <v>2012</v>
      </c>
      <c r="BL94" s="67">
        <v>179.1</v>
      </c>
      <c r="BM94" s="67">
        <v>115</v>
      </c>
      <c r="BN94" s="67">
        <v>28.9</v>
      </c>
      <c r="BO94" s="67">
        <v>40.700000000000003</v>
      </c>
      <c r="BP94" s="67">
        <v>53.9</v>
      </c>
      <c r="BQ94" s="67">
        <v>93</v>
      </c>
      <c r="BR94" s="67">
        <v>160.19999999999999</v>
      </c>
      <c r="BS94" s="67">
        <v>88.8</v>
      </c>
      <c r="BT94" s="67">
        <v>42.8</v>
      </c>
      <c r="BU94" s="67">
        <v>55.6</v>
      </c>
      <c r="BV94" s="67">
        <v>53.4</v>
      </c>
      <c r="BW94" s="67">
        <v>85.8</v>
      </c>
      <c r="BX94" s="67"/>
      <c r="BY94" s="64">
        <f t="shared" si="8"/>
        <v>0.52314736842105258</v>
      </c>
      <c r="BZ94" s="64">
        <f t="shared" si="9"/>
        <v>0.46179473684210526</v>
      </c>
      <c r="CA94" s="64">
        <f t="shared" si="10"/>
        <v>0.41420026350461131</v>
      </c>
      <c r="CB94" s="64">
        <f t="shared" si="11"/>
        <v>0.42981126612266385</v>
      </c>
    </row>
    <row r="95" spans="1:80" x14ac:dyDescent="0.25">
      <c r="A95" s="2">
        <v>2005</v>
      </c>
      <c r="B95" s="2">
        <v>0.32550000000000001</v>
      </c>
      <c r="C95" s="2">
        <v>0.82950000000000002</v>
      </c>
      <c r="D95" s="2">
        <v>0.63629999999999998</v>
      </c>
      <c r="E95" s="41">
        <v>-999.9</v>
      </c>
      <c r="F95" s="41">
        <v>-999.9</v>
      </c>
      <c r="G95" s="41">
        <v>-999.9</v>
      </c>
      <c r="H95" s="12">
        <v>0.20422656473463865</v>
      </c>
      <c r="I95" s="41">
        <v>-999.9</v>
      </c>
      <c r="J95" s="41">
        <v>-999.9</v>
      </c>
      <c r="K95" s="41">
        <v>-999.9</v>
      </c>
      <c r="L95" s="2">
        <v>0.45979999999999999</v>
      </c>
      <c r="M95" s="2">
        <v>0.14230000000000001</v>
      </c>
      <c r="N95" s="2">
        <v>0.16320000000000001</v>
      </c>
      <c r="O95" s="2">
        <v>0.43759999999999999</v>
      </c>
      <c r="P95" s="2">
        <v>8.6499999999999994E-2</v>
      </c>
      <c r="Q95" s="2">
        <v>0.40079999999999999</v>
      </c>
      <c r="R95" s="2">
        <v>0.35680000000000001</v>
      </c>
      <c r="S95" s="2">
        <v>0.27179999999999999</v>
      </c>
      <c r="T95" s="2">
        <v>0.30109999999999998</v>
      </c>
      <c r="U95" s="2">
        <v>0.1085</v>
      </c>
      <c r="V95" s="2">
        <v>0.32479999999999998</v>
      </c>
      <c r="W95" s="2">
        <v>0.39269999999999999</v>
      </c>
      <c r="X95" s="2">
        <v>3.9300000000000002E-2</v>
      </c>
      <c r="Y95" s="2">
        <v>0.45469999999999999</v>
      </c>
      <c r="Z95" s="2">
        <v>0.3054</v>
      </c>
      <c r="AA95" s="2">
        <v>0.1845</v>
      </c>
      <c r="AB95" s="41">
        <v>-999.9</v>
      </c>
      <c r="AC95" s="2">
        <v>0.66090000000000004</v>
      </c>
      <c r="AD95" s="2">
        <v>0.31719999999999998</v>
      </c>
      <c r="AE95" s="2">
        <v>0.42880000000000001</v>
      </c>
      <c r="AF95" s="2">
        <v>0.3569</v>
      </c>
      <c r="AG95" s="2">
        <v>7.1199999999999999E-2</v>
      </c>
      <c r="AH95" s="2">
        <v>1.14605023923445</v>
      </c>
      <c r="AI95" s="2">
        <v>0.29744328358208955</v>
      </c>
      <c r="AJ95" s="2">
        <v>1.5065999999999999</v>
      </c>
      <c r="AK95" s="41">
        <v>-999.9</v>
      </c>
      <c r="AL95" s="2">
        <v>0.20130000000000001</v>
      </c>
      <c r="AM95" s="2">
        <v>0.32092285876347132</v>
      </c>
      <c r="AN95" s="2">
        <v>0.50360000000000005</v>
      </c>
      <c r="AQ95" s="66" t="s">
        <v>133</v>
      </c>
      <c r="AR95" s="66" t="s">
        <v>146</v>
      </c>
      <c r="AS95" s="66" t="s">
        <v>141</v>
      </c>
      <c r="AT95" s="66">
        <v>2002</v>
      </c>
      <c r="AU95" s="66">
        <v>0.438</v>
      </c>
      <c r="AV95" s="66">
        <v>0.16</v>
      </c>
      <c r="AW95" s="66">
        <v>0.76700000000000002</v>
      </c>
      <c r="AX95" s="66">
        <v>1.39</v>
      </c>
      <c r="AY95" s="66">
        <v>0.63200000000000001</v>
      </c>
      <c r="AZ95" s="66">
        <v>0.39500000000000002</v>
      </c>
      <c r="BA95" s="66">
        <v>0.66700000000000004</v>
      </c>
      <c r="BB95" s="66">
        <v>1.0249999999999999</v>
      </c>
      <c r="BC95" s="66">
        <v>0.98599999999999999</v>
      </c>
      <c r="BD95" s="66">
        <v>0.14099999999999999</v>
      </c>
      <c r="BE95" s="66">
        <v>0.49</v>
      </c>
      <c r="BF95" s="66">
        <v>7.3999999999999996E-2</v>
      </c>
      <c r="BG95" s="66"/>
      <c r="BH95" s="66" t="s">
        <v>133</v>
      </c>
      <c r="BI95" s="66" t="s">
        <v>142</v>
      </c>
      <c r="BJ95" s="66" t="s">
        <v>141</v>
      </c>
      <c r="BK95" s="66">
        <v>2002</v>
      </c>
      <c r="BL95" s="66">
        <v>88.2</v>
      </c>
      <c r="BM95" s="66">
        <v>65.099999999999994</v>
      </c>
      <c r="BN95" s="66">
        <v>28</v>
      </c>
      <c r="BO95" s="66">
        <v>19.5</v>
      </c>
      <c r="BP95" s="66">
        <v>65.5</v>
      </c>
      <c r="BQ95" s="66">
        <v>89.7</v>
      </c>
      <c r="BR95" s="66">
        <v>87.6</v>
      </c>
      <c r="BS95" s="66">
        <v>14.4</v>
      </c>
      <c r="BT95" s="66">
        <v>10.9</v>
      </c>
      <c r="BU95" s="66">
        <v>67.3</v>
      </c>
      <c r="BV95" s="66">
        <v>78.8</v>
      </c>
      <c r="BW95" s="66">
        <v>13.8</v>
      </c>
      <c r="BX95" s="66"/>
      <c r="BY95" s="63">
        <f t="shared" si="8"/>
        <v>0.79625663716814166</v>
      </c>
      <c r="BZ95" s="63">
        <f t="shared" si="9"/>
        <v>0.56661815336463228</v>
      </c>
      <c r="CA95" s="63">
        <f t="shared" si="10"/>
        <v>0.3748324840764331</v>
      </c>
      <c r="CB95" s="63">
        <f t="shared" si="11"/>
        <v>0.29963375224416511</v>
      </c>
    </row>
    <row r="96" spans="1:80" x14ac:dyDescent="0.25">
      <c r="A96" s="2">
        <v>2006</v>
      </c>
      <c r="B96" s="2">
        <v>0.31409999999999999</v>
      </c>
      <c r="C96" s="2">
        <v>0.51739999999999997</v>
      </c>
      <c r="D96" s="2">
        <v>0.53410000000000002</v>
      </c>
      <c r="E96" s="2">
        <v>0.4</v>
      </c>
      <c r="F96" s="2">
        <v>0.50370000000000004</v>
      </c>
      <c r="G96" s="2">
        <v>0.19420000000000001</v>
      </c>
      <c r="H96" s="12">
        <v>0.20059344934379209</v>
      </c>
      <c r="I96" s="2">
        <v>0.55700000000000005</v>
      </c>
      <c r="J96" s="41">
        <v>-999.9</v>
      </c>
      <c r="K96" s="2">
        <v>0.37659999999999999</v>
      </c>
      <c r="L96" s="2">
        <v>0.22650000000000001</v>
      </c>
      <c r="M96" s="2">
        <v>0.13919999999999999</v>
      </c>
      <c r="N96" s="2">
        <v>0.17050000000000001</v>
      </c>
      <c r="O96" s="2">
        <v>0.31069999999999998</v>
      </c>
      <c r="P96" s="2">
        <v>6.0400000000000002E-2</v>
      </c>
      <c r="Q96" s="2">
        <v>0.31459999999999999</v>
      </c>
      <c r="R96" s="2">
        <v>0.36199999999999999</v>
      </c>
      <c r="S96" s="2">
        <v>0.23350000000000001</v>
      </c>
      <c r="T96" s="2">
        <v>0.2321</v>
      </c>
      <c r="U96" s="2">
        <v>0.13650000000000001</v>
      </c>
      <c r="V96" s="2">
        <v>0.34389999999999998</v>
      </c>
      <c r="W96" s="2">
        <v>0.41270000000000001</v>
      </c>
      <c r="X96" s="2">
        <v>0.18809999999999999</v>
      </c>
      <c r="Y96" s="2">
        <v>0.56059999999999999</v>
      </c>
      <c r="Z96" s="2">
        <v>0.2356</v>
      </c>
      <c r="AA96" s="2">
        <v>0.2752</v>
      </c>
      <c r="AB96" s="2">
        <v>4.6100000000000002E-2</v>
      </c>
      <c r="AC96" s="2">
        <v>0.46489999999999998</v>
      </c>
      <c r="AD96" s="2">
        <v>0.53400000000000003</v>
      </c>
      <c r="AE96" s="2">
        <v>0.33700000000000002</v>
      </c>
      <c r="AF96" s="2">
        <v>0.2495</v>
      </c>
      <c r="AG96" s="2">
        <v>9.3899999999999997E-2</v>
      </c>
      <c r="AH96" s="2">
        <v>0.64509080188679246</v>
      </c>
      <c r="AI96" s="2">
        <v>0.66744450768355157</v>
      </c>
      <c r="AJ96" s="2">
        <v>1.0416000000000001</v>
      </c>
      <c r="AK96" s="2">
        <v>6.4600000000000005E-2</v>
      </c>
      <c r="AL96" s="2">
        <v>0.21149999999999999</v>
      </c>
      <c r="AM96" s="2">
        <v>0.32862792968749999</v>
      </c>
      <c r="AN96" s="2">
        <v>0.5091</v>
      </c>
      <c r="AQ96" s="66" t="s">
        <v>133</v>
      </c>
      <c r="AR96" s="66" t="s">
        <v>146</v>
      </c>
      <c r="AS96" s="66" t="s">
        <v>141</v>
      </c>
      <c r="AT96" s="66">
        <v>2003</v>
      </c>
      <c r="AU96" s="66">
        <v>0.376</v>
      </c>
      <c r="AV96" s="66">
        <v>0.755</v>
      </c>
      <c r="AW96" s="66">
        <v>1.129</v>
      </c>
      <c r="AX96" s="66">
        <v>0.61899999999999999</v>
      </c>
      <c r="AY96" s="66">
        <v>0.47699999999999998</v>
      </c>
      <c r="AZ96" s="66">
        <v>1.0469999999999999</v>
      </c>
      <c r="BA96" s="66">
        <v>0.245</v>
      </c>
      <c r="BB96" s="66">
        <v>0.123</v>
      </c>
      <c r="BC96" s="66">
        <v>1.379</v>
      </c>
      <c r="BD96" s="66">
        <v>0.32600000000000001</v>
      </c>
      <c r="BE96" s="66">
        <v>0.26400000000000001</v>
      </c>
      <c r="BF96" s="66">
        <v>0.25700000000000001</v>
      </c>
      <c r="BG96" s="66"/>
      <c r="BH96" s="66" t="s">
        <v>133</v>
      </c>
      <c r="BI96" s="66" t="s">
        <v>142</v>
      </c>
      <c r="BJ96" s="66" t="s">
        <v>141</v>
      </c>
      <c r="BK96" s="66">
        <v>2003</v>
      </c>
      <c r="BL96" s="66">
        <v>37.299999999999997</v>
      </c>
      <c r="BM96" s="66">
        <v>17.600000000000001</v>
      </c>
      <c r="BN96" s="66">
        <v>10.6</v>
      </c>
      <c r="BO96" s="66">
        <v>90.9</v>
      </c>
      <c r="BP96" s="66">
        <v>59.1</v>
      </c>
      <c r="BQ96" s="66">
        <v>53.7</v>
      </c>
      <c r="BR96" s="66">
        <v>84.1</v>
      </c>
      <c r="BS96" s="66">
        <v>48</v>
      </c>
      <c r="BT96" s="66">
        <v>10.199999999999999</v>
      </c>
      <c r="BU96" s="66">
        <v>44.5</v>
      </c>
      <c r="BV96" s="66">
        <v>61.8</v>
      </c>
      <c r="BW96" s="66">
        <v>83</v>
      </c>
      <c r="BX96" s="66"/>
      <c r="BY96" s="63">
        <f t="shared" si="8"/>
        <v>0.60040597758405989</v>
      </c>
      <c r="BZ96" s="63">
        <f t="shared" si="9"/>
        <v>0.44527664155005381</v>
      </c>
      <c r="CA96" s="63">
        <f t="shared" si="10"/>
        <v>0.38530472103004298</v>
      </c>
      <c r="CB96" s="63">
        <f t="shared" si="11"/>
        <v>0.35274691805656272</v>
      </c>
    </row>
    <row r="97" spans="1:80" x14ac:dyDescent="0.25">
      <c r="A97" s="2">
        <v>2007</v>
      </c>
      <c r="B97" s="2">
        <v>0.43609999999999999</v>
      </c>
      <c r="C97" s="2">
        <v>0.62080000000000002</v>
      </c>
      <c r="D97" s="2">
        <v>0.4632</v>
      </c>
      <c r="E97" s="2">
        <v>0.71560000000000001</v>
      </c>
      <c r="F97" s="2">
        <v>0.42230000000000001</v>
      </c>
      <c r="G97" s="2">
        <v>0.308</v>
      </c>
      <c r="H97" s="12">
        <v>0.27450614058507189</v>
      </c>
      <c r="I97" s="2">
        <v>0.315</v>
      </c>
      <c r="J97" s="2">
        <v>0.34029999999999999</v>
      </c>
      <c r="K97" s="2">
        <v>0.45440000000000003</v>
      </c>
      <c r="L97" s="41">
        <v>-999.9</v>
      </c>
      <c r="M97" s="41">
        <v>-999.9</v>
      </c>
      <c r="N97" s="2">
        <v>0.1368</v>
      </c>
      <c r="O97" s="2">
        <v>0.30719999999999997</v>
      </c>
      <c r="P97" s="2">
        <v>7.46E-2</v>
      </c>
      <c r="Q97" s="2">
        <v>0.3271</v>
      </c>
      <c r="R97" s="2">
        <v>0.75770000000000004</v>
      </c>
      <c r="S97" s="2">
        <v>0.42449999999999999</v>
      </c>
      <c r="T97" s="2">
        <v>0.3049</v>
      </c>
      <c r="U97" s="2">
        <v>0.1905</v>
      </c>
      <c r="V97" s="2">
        <v>0.65690000000000004</v>
      </c>
      <c r="W97" s="2">
        <v>0.48170000000000002</v>
      </c>
      <c r="X97" s="2">
        <v>2.9899999999999999E-2</v>
      </c>
      <c r="Y97" s="2">
        <v>0.42830000000000001</v>
      </c>
      <c r="Z97" s="2">
        <v>0.35239999999999999</v>
      </c>
      <c r="AA97" s="2">
        <v>0.25390000000000001</v>
      </c>
      <c r="AB97" s="2">
        <v>8.0399999999999999E-2</v>
      </c>
      <c r="AC97" s="2">
        <v>0.59819999999999995</v>
      </c>
      <c r="AD97" s="2">
        <v>0.26800000000000002</v>
      </c>
      <c r="AE97" s="2">
        <v>0.28960000000000002</v>
      </c>
      <c r="AF97" s="2">
        <v>0.46579999999999999</v>
      </c>
      <c r="AG97" s="2">
        <v>0.1293</v>
      </c>
      <c r="AH97" s="2">
        <v>0.75496343178621672</v>
      </c>
      <c r="AI97" s="2">
        <v>0.36677441860465115</v>
      </c>
      <c r="AJ97" s="41">
        <v>-999.9</v>
      </c>
      <c r="AK97" s="41">
        <v>-999.9</v>
      </c>
      <c r="AL97" s="2">
        <v>0.5585</v>
      </c>
      <c r="AM97" s="2">
        <v>0.34253311074012249</v>
      </c>
      <c r="AN97" s="2">
        <v>0.43780000000000002</v>
      </c>
      <c r="AQ97" s="66" t="s">
        <v>133</v>
      </c>
      <c r="AR97" s="66" t="s">
        <v>146</v>
      </c>
      <c r="AS97" s="66" t="s">
        <v>141</v>
      </c>
      <c r="AT97" s="66">
        <v>2004</v>
      </c>
      <c r="AU97" s="66">
        <v>0.39600000000000002</v>
      </c>
      <c r="AV97" s="66">
        <v>0.24399999999999999</v>
      </c>
      <c r="AW97" s="66">
        <v>0.61099999999999999</v>
      </c>
      <c r="AX97" s="66">
        <v>0.68</v>
      </c>
      <c r="AY97" s="66">
        <v>0.623</v>
      </c>
      <c r="AZ97" s="66">
        <v>0.57399999999999995</v>
      </c>
      <c r="BA97" s="66">
        <v>0.34599999999999997</v>
      </c>
      <c r="BB97" s="66">
        <v>0.77800000000000002</v>
      </c>
      <c r="BC97" s="66">
        <v>0.45600000000000002</v>
      </c>
      <c r="BD97" s="66">
        <v>0.23200000000000001</v>
      </c>
      <c r="BE97" s="66">
        <v>0.221</v>
      </c>
      <c r="BF97" s="66">
        <v>0.44900000000000001</v>
      </c>
      <c r="BG97" s="66"/>
      <c r="BH97" s="66" t="s">
        <v>133</v>
      </c>
      <c r="BI97" s="66" t="s">
        <v>142</v>
      </c>
      <c r="BJ97" s="66" t="s">
        <v>141</v>
      </c>
      <c r="BK97" s="66">
        <v>2004</v>
      </c>
      <c r="BL97" s="66">
        <v>71.3</v>
      </c>
      <c r="BM97" s="66">
        <v>22.9</v>
      </c>
      <c r="BN97" s="66">
        <v>43</v>
      </c>
      <c r="BO97" s="66">
        <v>20.7</v>
      </c>
      <c r="BP97" s="66">
        <v>68.5</v>
      </c>
      <c r="BQ97" s="66">
        <v>52.8</v>
      </c>
      <c r="BR97" s="66">
        <v>90.1</v>
      </c>
      <c r="BS97" s="66">
        <v>82.9</v>
      </c>
      <c r="BT97" s="66">
        <v>67.400000000000006</v>
      </c>
      <c r="BU97" s="66">
        <v>77.099999999999994</v>
      </c>
      <c r="BV97" s="66">
        <v>80.599999999999994</v>
      </c>
      <c r="BW97" s="66">
        <v>49.3</v>
      </c>
      <c r="BX97" s="66"/>
      <c r="BY97" s="63">
        <f t="shared" si="8"/>
        <v>0.62802193645990934</v>
      </c>
      <c r="BZ97" s="63">
        <f t="shared" si="9"/>
        <v>0.55791851195748454</v>
      </c>
      <c r="CA97" s="63">
        <f t="shared" si="10"/>
        <v>0.29513194135939586</v>
      </c>
      <c r="CB97" s="63">
        <f t="shared" si="11"/>
        <v>0.38995191637630661</v>
      </c>
    </row>
    <row r="98" spans="1:80" x14ac:dyDescent="0.25">
      <c r="A98" s="2">
        <v>2008</v>
      </c>
      <c r="B98" s="2">
        <v>0.30320000000000003</v>
      </c>
      <c r="C98" s="2">
        <v>0.66749999999999998</v>
      </c>
      <c r="D98" s="41">
        <v>-999.9</v>
      </c>
      <c r="E98" s="41">
        <v>-999.9</v>
      </c>
      <c r="F98" s="2">
        <v>0.69240000000000002</v>
      </c>
      <c r="G98" s="41">
        <v>-999.9</v>
      </c>
      <c r="H98" s="12">
        <v>0.2755165670927367</v>
      </c>
      <c r="I98" s="2">
        <v>0.43709999999999999</v>
      </c>
      <c r="J98" s="2">
        <v>0.33779999999999999</v>
      </c>
      <c r="K98" s="2">
        <v>0.31719999999999998</v>
      </c>
      <c r="L98" s="2">
        <v>0.28639999999999999</v>
      </c>
      <c r="M98" s="2">
        <v>0.12939999999999999</v>
      </c>
      <c r="N98" s="2">
        <v>9.4700000000000006E-2</v>
      </c>
      <c r="O98" s="2">
        <v>0.27850000000000003</v>
      </c>
      <c r="P98" s="2">
        <v>4.1099999999999998E-2</v>
      </c>
      <c r="Q98" s="2">
        <v>0.17610000000000001</v>
      </c>
      <c r="R98" s="2">
        <v>0.27950000000000003</v>
      </c>
      <c r="S98" s="2">
        <v>0.28610000000000002</v>
      </c>
      <c r="T98" s="2">
        <v>0.14349999999999999</v>
      </c>
      <c r="U98" s="2">
        <v>0.14349999999999999</v>
      </c>
      <c r="V98" s="2">
        <v>0.15740000000000001</v>
      </c>
      <c r="W98" s="2">
        <v>0.27050000000000002</v>
      </c>
      <c r="X98" s="2">
        <v>1.6400000000000001E-2</v>
      </c>
      <c r="Y98" s="2">
        <v>0.34</v>
      </c>
      <c r="Z98" s="2">
        <v>0.2727</v>
      </c>
      <c r="AA98" s="2">
        <v>0.46579999999999999</v>
      </c>
      <c r="AB98" s="2">
        <v>0.1862</v>
      </c>
      <c r="AC98" s="2">
        <v>0.51019999999999999</v>
      </c>
      <c r="AD98" s="2">
        <v>0.29449999999999998</v>
      </c>
      <c r="AE98" s="2">
        <v>0.26800000000000002</v>
      </c>
      <c r="AF98" s="2">
        <v>0.20730000000000001</v>
      </c>
      <c r="AG98" s="2">
        <v>5.4100000000000002E-2</v>
      </c>
      <c r="AH98" s="2">
        <v>0.68653665097511785</v>
      </c>
      <c r="AI98" s="2">
        <v>0.65323973846712657</v>
      </c>
      <c r="AJ98" s="2">
        <v>0.68059999999999998</v>
      </c>
      <c r="AK98" s="2">
        <v>4.2099999999999999E-2</v>
      </c>
      <c r="AL98" s="2">
        <v>0.22109999999999999</v>
      </c>
      <c r="AM98" s="2">
        <v>0.27542156862745099</v>
      </c>
      <c r="AN98" s="2">
        <v>0.36659999999999998</v>
      </c>
      <c r="AQ98" s="66" t="s">
        <v>133</v>
      </c>
      <c r="AR98" s="66" t="s">
        <v>146</v>
      </c>
      <c r="AS98" s="66" t="s">
        <v>141</v>
      </c>
      <c r="AT98" s="66">
        <v>2005</v>
      </c>
      <c r="AU98" s="66">
        <v>0.35299999999999998</v>
      </c>
      <c r="AV98" s="66">
        <v>0.81200000000000006</v>
      </c>
      <c r="AW98" s="66">
        <v>0.40600000000000003</v>
      </c>
      <c r="AX98" s="66">
        <v>1.577</v>
      </c>
      <c r="AY98" s="66">
        <v>1.022</v>
      </c>
      <c r="AZ98" s="66">
        <v>0.75800000000000001</v>
      </c>
      <c r="BA98" s="66">
        <v>0.313</v>
      </c>
      <c r="BB98" s="66">
        <v>0.32300000000000001</v>
      </c>
      <c r="BC98" s="66">
        <v>0.38900000000000001</v>
      </c>
      <c r="BD98" s="66">
        <v>0.23699999999999999</v>
      </c>
      <c r="BE98" s="66">
        <v>0.36099999999999999</v>
      </c>
      <c r="BF98" s="66">
        <v>0.17599999999999999</v>
      </c>
      <c r="BG98" s="66"/>
      <c r="BH98" s="66" t="s">
        <v>133</v>
      </c>
      <c r="BI98" s="66" t="s">
        <v>142</v>
      </c>
      <c r="BJ98" s="66" t="s">
        <v>141</v>
      </c>
      <c r="BK98" s="66">
        <v>2005</v>
      </c>
      <c r="BL98" s="66">
        <v>71.099999999999994</v>
      </c>
      <c r="BM98" s="66">
        <v>22.3</v>
      </c>
      <c r="BN98" s="66">
        <v>23.8</v>
      </c>
      <c r="BO98" s="66">
        <v>21.8</v>
      </c>
      <c r="BP98" s="66">
        <v>49.2</v>
      </c>
      <c r="BQ98" s="66">
        <v>54.7</v>
      </c>
      <c r="BR98" s="66">
        <v>105.8</v>
      </c>
      <c r="BS98" s="66">
        <v>47.1</v>
      </c>
      <c r="BT98" s="66">
        <v>45.7</v>
      </c>
      <c r="BU98" s="66">
        <v>67.3</v>
      </c>
      <c r="BV98" s="66">
        <v>63.3</v>
      </c>
      <c r="BW98" s="66">
        <v>24.3</v>
      </c>
      <c r="BX98" s="66"/>
      <c r="BY98" s="63">
        <f t="shared" si="8"/>
        <v>0.99497679324894506</v>
      </c>
      <c r="BZ98" s="63">
        <f t="shared" si="9"/>
        <v>0.43252071290944127</v>
      </c>
      <c r="CA98" s="63">
        <f t="shared" si="10"/>
        <v>0.32092285876347132</v>
      </c>
      <c r="CB98" s="63">
        <f t="shared" si="11"/>
        <v>0.40342141036533563</v>
      </c>
    </row>
    <row r="99" spans="1:80" x14ac:dyDescent="0.25">
      <c r="A99" s="2">
        <v>2009</v>
      </c>
      <c r="B99" s="2">
        <v>0.30990000000000001</v>
      </c>
      <c r="C99" s="2">
        <v>0.45079999999999998</v>
      </c>
      <c r="D99" s="2">
        <v>0.58630000000000004</v>
      </c>
      <c r="E99" s="41">
        <v>-999.9</v>
      </c>
      <c r="F99" s="2">
        <v>0.29289999999999999</v>
      </c>
      <c r="G99" s="2">
        <v>0.26329999999999998</v>
      </c>
      <c r="H99" s="12">
        <v>0.14074900086132644</v>
      </c>
      <c r="I99" s="2">
        <v>0.4168</v>
      </c>
      <c r="J99" s="2">
        <v>0.25359999999999999</v>
      </c>
      <c r="K99" s="2">
        <v>0.22090000000000001</v>
      </c>
      <c r="L99" s="41">
        <v>-999.9</v>
      </c>
      <c r="M99" s="2">
        <v>9.4399999999999998E-2</v>
      </c>
      <c r="N99" s="2">
        <v>0.1033</v>
      </c>
      <c r="O99" s="2">
        <v>0.1497</v>
      </c>
      <c r="P99" s="2">
        <v>4.5900000000000003E-2</v>
      </c>
      <c r="Q99" s="2">
        <v>0.1522</v>
      </c>
      <c r="R99" s="2">
        <v>0.25119999999999998</v>
      </c>
      <c r="S99" s="2">
        <v>0.189</v>
      </c>
      <c r="T99" s="2">
        <v>2.5700000000000001E-2</v>
      </c>
      <c r="U99" s="2">
        <v>0.10879999999999999</v>
      </c>
      <c r="V99" s="2">
        <v>0.1123</v>
      </c>
      <c r="W99" s="2">
        <v>0.36620000000000003</v>
      </c>
      <c r="X99" s="2">
        <v>2.7799999999999998E-2</v>
      </c>
      <c r="Y99" s="2">
        <v>0.32929999999999998</v>
      </c>
      <c r="Z99" s="2">
        <v>0.19539999999999999</v>
      </c>
      <c r="AA99" s="2">
        <v>0.42680000000000001</v>
      </c>
      <c r="AB99" s="2">
        <v>0.1075</v>
      </c>
      <c r="AC99" s="2">
        <v>0.39800000000000002</v>
      </c>
      <c r="AD99" s="2">
        <v>0.36009999999999998</v>
      </c>
      <c r="AE99" s="2">
        <v>0.2021</v>
      </c>
      <c r="AF99" s="2">
        <v>0.2969</v>
      </c>
      <c r="AG99" s="2">
        <v>2.9000000000000001E-2</v>
      </c>
      <c r="AH99" s="2">
        <v>0.66152214960058098</v>
      </c>
      <c r="AI99" s="2">
        <v>0.54040201927489684</v>
      </c>
      <c r="AJ99" s="41">
        <v>-999.9</v>
      </c>
      <c r="AK99" s="2">
        <v>6.2E-2</v>
      </c>
      <c r="AL99" s="2">
        <v>0.31490000000000001</v>
      </c>
      <c r="AM99" s="2">
        <v>0.26194162316089226</v>
      </c>
      <c r="AN99" s="2">
        <v>0.30640000000000001</v>
      </c>
      <c r="AQ99" s="66" t="s">
        <v>133</v>
      </c>
      <c r="AR99" s="66" t="s">
        <v>146</v>
      </c>
      <c r="AS99" s="66" t="s">
        <v>141</v>
      </c>
      <c r="AT99" s="66">
        <v>2006</v>
      </c>
      <c r="AU99" s="66">
        <v>0.9</v>
      </c>
      <c r="AV99" s="66">
        <v>0.31900000000000001</v>
      </c>
      <c r="AW99" s="66">
        <v>0.26700000000000002</v>
      </c>
      <c r="AX99" s="66">
        <v>1.147</v>
      </c>
      <c r="AY99" s="66">
        <v>0.47099999999999997</v>
      </c>
      <c r="AZ99" s="66">
        <v>0.53200000000000003</v>
      </c>
      <c r="BA99" s="66">
        <v>2.8330000000000002</v>
      </c>
      <c r="BB99" s="66">
        <v>0.26300000000000001</v>
      </c>
      <c r="BC99" s="66">
        <v>0.57499999999999996</v>
      </c>
      <c r="BD99" s="66">
        <v>0.247</v>
      </c>
      <c r="BE99" s="66">
        <v>0.32800000000000001</v>
      </c>
      <c r="BF99" s="66">
        <v>0.33900000000000002</v>
      </c>
      <c r="BG99" s="66"/>
      <c r="BH99" s="66" t="s">
        <v>133</v>
      </c>
      <c r="BI99" s="66" t="s">
        <v>142</v>
      </c>
      <c r="BJ99" s="66" t="s">
        <v>141</v>
      </c>
      <c r="BK99" s="66">
        <v>2006</v>
      </c>
      <c r="BL99" s="66">
        <v>20.2</v>
      </c>
      <c r="BM99" s="66">
        <v>41.8</v>
      </c>
      <c r="BN99" s="66">
        <v>20.3</v>
      </c>
      <c r="BO99" s="66">
        <v>45.4</v>
      </c>
      <c r="BP99" s="66">
        <v>23.6</v>
      </c>
      <c r="BQ99" s="66">
        <v>28.4</v>
      </c>
      <c r="BR99" s="66">
        <v>39.200000000000003</v>
      </c>
      <c r="BS99" s="66">
        <v>116.7</v>
      </c>
      <c r="BT99" s="66">
        <v>46.2</v>
      </c>
      <c r="BU99" s="66">
        <v>138.5</v>
      </c>
      <c r="BV99" s="66">
        <v>122.5</v>
      </c>
      <c r="BW99" s="66">
        <v>108.9</v>
      </c>
      <c r="BX99" s="66"/>
      <c r="BY99" s="63">
        <f t="shared" si="8"/>
        <v>0.76830347144456879</v>
      </c>
      <c r="BZ99" s="63">
        <f t="shared" si="9"/>
        <v>0.85108247422680428</v>
      </c>
      <c r="CA99" s="63">
        <f t="shared" si="10"/>
        <v>0.32862792968749999</v>
      </c>
      <c r="CB99" s="63">
        <f t="shared" si="11"/>
        <v>0.40041720304271505</v>
      </c>
    </row>
    <row r="100" spans="1:80" x14ac:dyDescent="0.25">
      <c r="A100" s="2">
        <v>2010</v>
      </c>
      <c r="B100" s="2">
        <v>0.35289999999999999</v>
      </c>
      <c r="C100" s="2">
        <v>0.47220000000000001</v>
      </c>
      <c r="D100" s="2">
        <v>0.40720000000000001</v>
      </c>
      <c r="E100" s="2">
        <v>0.2261</v>
      </c>
      <c r="F100" s="2">
        <v>0.38319999999999999</v>
      </c>
      <c r="G100" s="2">
        <v>0.1711</v>
      </c>
      <c r="H100" s="12">
        <v>0.22216115834907302</v>
      </c>
      <c r="I100" s="2">
        <v>0.61339999999999995</v>
      </c>
      <c r="J100" s="2">
        <v>0.52459999999999996</v>
      </c>
      <c r="K100" s="2">
        <v>0.35039999999999999</v>
      </c>
      <c r="L100" s="2">
        <v>0.26429999999999998</v>
      </c>
      <c r="M100" s="2">
        <v>4.6300000000000001E-2</v>
      </c>
      <c r="N100" s="2">
        <v>0.1167</v>
      </c>
      <c r="O100" s="2">
        <v>0.19789999999999999</v>
      </c>
      <c r="P100" s="2">
        <v>4.5900000000000003E-2</v>
      </c>
      <c r="Q100" s="2">
        <v>0.2041</v>
      </c>
      <c r="R100" s="2">
        <v>0.34989999999999999</v>
      </c>
      <c r="S100" s="41">
        <v>-999.9</v>
      </c>
      <c r="T100" s="2">
        <v>0.26850000000000002</v>
      </c>
      <c r="U100" s="2">
        <v>0.1328</v>
      </c>
      <c r="V100" s="2">
        <v>0.17230000000000001</v>
      </c>
      <c r="W100" s="2">
        <v>0.37990000000000002</v>
      </c>
      <c r="X100" s="2">
        <v>5.0200000000000002E-2</v>
      </c>
      <c r="Y100" s="2">
        <v>0.251</v>
      </c>
      <c r="Z100" s="2">
        <v>0.151</v>
      </c>
      <c r="AA100" s="41">
        <v>-999.9</v>
      </c>
      <c r="AB100" s="2">
        <v>0.1067</v>
      </c>
      <c r="AC100" s="2">
        <v>0.48780000000000001</v>
      </c>
      <c r="AD100" s="2">
        <v>0.29389999999999999</v>
      </c>
      <c r="AE100" s="41">
        <v>-999.9</v>
      </c>
      <c r="AF100" s="2">
        <v>0.3695</v>
      </c>
      <c r="AG100" s="2">
        <v>5.0900000000000001E-2</v>
      </c>
      <c r="AH100" s="2">
        <v>0.44277622377622378</v>
      </c>
      <c r="AI100" s="2">
        <v>0.54802392065344219</v>
      </c>
      <c r="AJ100" s="41">
        <v>-999.9</v>
      </c>
      <c r="AK100" s="2">
        <v>7.7799999999999994E-2</v>
      </c>
      <c r="AL100" s="2">
        <v>0.51480000000000004</v>
      </c>
      <c r="AM100" s="2">
        <v>0.36022320932815105</v>
      </c>
      <c r="AN100" s="2">
        <v>0.56210000000000004</v>
      </c>
      <c r="AQ100" s="66" t="s">
        <v>133</v>
      </c>
      <c r="AR100" s="66" t="s">
        <v>146</v>
      </c>
      <c r="AS100" s="66" t="s">
        <v>141</v>
      </c>
      <c r="AT100" s="66">
        <v>2007</v>
      </c>
      <c r="AU100" s="66">
        <v>0.187</v>
      </c>
      <c r="AV100" s="66">
        <v>0.66100000000000003</v>
      </c>
      <c r="AW100" s="66">
        <v>0.33400000000000002</v>
      </c>
      <c r="AX100" s="66">
        <v>0.40400000000000003</v>
      </c>
      <c r="AY100" s="66">
        <v>0.59599999999999997</v>
      </c>
      <c r="AZ100" s="66">
        <v>0.39300000000000002</v>
      </c>
      <c r="BA100" s="66">
        <v>0.216</v>
      </c>
      <c r="BB100" s="66">
        <v>0.53400000000000003</v>
      </c>
      <c r="BC100" s="66">
        <v>0.18</v>
      </c>
      <c r="BD100" s="66">
        <v>0.99199999999999999</v>
      </c>
      <c r="BE100" s="66">
        <v>0.44400000000000001</v>
      </c>
      <c r="BF100" s="66">
        <v>0.47599999999999998</v>
      </c>
      <c r="BG100" s="66"/>
      <c r="BH100" s="66" t="s">
        <v>133</v>
      </c>
      <c r="BI100" s="66" t="s">
        <v>142</v>
      </c>
      <c r="BJ100" s="66" t="s">
        <v>141</v>
      </c>
      <c r="BK100" s="66">
        <v>2007</v>
      </c>
      <c r="BL100" s="66">
        <v>74</v>
      </c>
      <c r="BM100" s="66">
        <v>12.5</v>
      </c>
      <c r="BN100" s="66">
        <v>42.9</v>
      </c>
      <c r="BO100" s="66">
        <v>33.700000000000003</v>
      </c>
      <c r="BP100" s="66">
        <v>73.8</v>
      </c>
      <c r="BQ100" s="66">
        <v>126.3</v>
      </c>
      <c r="BR100" s="66">
        <v>169.6</v>
      </c>
      <c r="BS100" s="66">
        <v>83</v>
      </c>
      <c r="BT100" s="66">
        <v>119.3</v>
      </c>
      <c r="BU100" s="66">
        <v>24.2</v>
      </c>
      <c r="BV100" s="66">
        <v>36.200000000000003</v>
      </c>
      <c r="BW100" s="66">
        <v>64.8</v>
      </c>
      <c r="BX100" s="66"/>
      <c r="BY100" s="63">
        <f t="shared" si="8"/>
        <v>0.47824601063829797</v>
      </c>
      <c r="BZ100" s="63">
        <f t="shared" si="9"/>
        <v>0.34465954077593036</v>
      </c>
      <c r="CA100" s="63">
        <f t="shared" si="10"/>
        <v>0.34253311074012249</v>
      </c>
      <c r="CB100" s="63">
        <f t="shared" si="11"/>
        <v>0.34993588896232647</v>
      </c>
    </row>
    <row r="101" spans="1:80" x14ac:dyDescent="0.25">
      <c r="A101" s="2">
        <v>2011</v>
      </c>
      <c r="B101" s="2">
        <v>0.29099999999999998</v>
      </c>
      <c r="C101" s="2">
        <v>0.54720000000000002</v>
      </c>
      <c r="D101" s="2">
        <v>0.37790000000000001</v>
      </c>
      <c r="E101" s="2">
        <v>0.40410000000000001</v>
      </c>
      <c r="F101" s="2">
        <v>0.57230000000000003</v>
      </c>
      <c r="G101" s="2">
        <v>0.2177</v>
      </c>
      <c r="H101" s="12">
        <v>0.2441228491989334</v>
      </c>
      <c r="I101" s="2">
        <v>0.34770000000000001</v>
      </c>
      <c r="J101" s="2">
        <v>0.46820000000000001</v>
      </c>
      <c r="K101" s="2">
        <v>0.40679999999999999</v>
      </c>
      <c r="L101" s="2">
        <v>0.3841</v>
      </c>
      <c r="M101" s="2">
        <v>0.13900000000000001</v>
      </c>
      <c r="N101" s="2">
        <v>9.4500000000000001E-2</v>
      </c>
      <c r="O101" s="41">
        <v>-999.9</v>
      </c>
      <c r="P101" s="2">
        <v>6.4000000000000001E-2</v>
      </c>
      <c r="Q101" s="2">
        <v>0.2417</v>
      </c>
      <c r="R101" s="2">
        <v>0.37109999999999999</v>
      </c>
      <c r="S101" s="2">
        <v>0.14710000000000001</v>
      </c>
      <c r="T101" s="2">
        <v>0.2414</v>
      </c>
      <c r="U101" s="2">
        <v>9.0399999999999994E-2</v>
      </c>
      <c r="V101" s="2">
        <v>0.3357</v>
      </c>
      <c r="W101" s="2">
        <v>0.75460000000000005</v>
      </c>
      <c r="X101" s="2">
        <v>3.5700000000000003E-2</v>
      </c>
      <c r="Y101" s="2">
        <v>0.2515</v>
      </c>
      <c r="Z101" s="2">
        <v>0.12770000000000001</v>
      </c>
      <c r="AA101" s="2">
        <v>0.65200000000000002</v>
      </c>
      <c r="AB101" s="2">
        <v>3.4000000000000002E-2</v>
      </c>
      <c r="AC101" s="2">
        <v>0.38369999999999999</v>
      </c>
      <c r="AD101" s="2">
        <v>0.25619999999999998</v>
      </c>
      <c r="AE101" s="2">
        <v>0.3004</v>
      </c>
      <c r="AF101" s="2">
        <v>0.44190000000000002</v>
      </c>
      <c r="AG101" s="2">
        <v>6.9699999999999998E-2</v>
      </c>
      <c r="AH101" s="2">
        <v>0.83545112781954878</v>
      </c>
      <c r="AI101" s="2">
        <v>0.38590327737809749</v>
      </c>
      <c r="AJ101" s="2">
        <v>1.1973</v>
      </c>
      <c r="AK101" s="2">
        <v>0.1192</v>
      </c>
      <c r="AL101" s="2">
        <v>0.53720000000000001</v>
      </c>
      <c r="AM101" s="2">
        <v>0.32466419753086423</v>
      </c>
      <c r="AN101" s="2">
        <v>0.4763</v>
      </c>
      <c r="AQ101" s="66" t="s">
        <v>133</v>
      </c>
      <c r="AR101" s="66" t="s">
        <v>146</v>
      </c>
      <c r="AS101" s="66" t="s">
        <v>141</v>
      </c>
      <c r="AT101" s="66">
        <v>2008</v>
      </c>
      <c r="AU101" s="66">
        <v>0.36899999999999999</v>
      </c>
      <c r="AV101" s="66">
        <v>0.48099999999999998</v>
      </c>
      <c r="AW101" s="66">
        <v>0.46800000000000003</v>
      </c>
      <c r="AX101" s="66">
        <v>12.021000000000001</v>
      </c>
      <c r="AY101" s="66">
        <v>3.8</v>
      </c>
      <c r="AZ101" s="66">
        <v>0.58699999999999997</v>
      </c>
      <c r="BA101" s="66">
        <v>0.308</v>
      </c>
      <c r="BB101" s="66">
        <v>0.17499999999999999</v>
      </c>
      <c r="BC101" s="66">
        <v>0.29599999999999999</v>
      </c>
      <c r="BD101" s="66">
        <v>0.27600000000000002</v>
      </c>
      <c r="BE101" s="66">
        <v>0.24199999999999999</v>
      </c>
      <c r="BF101" s="66">
        <v>0.311</v>
      </c>
      <c r="BG101" s="66"/>
      <c r="BH101" s="66" t="s">
        <v>133</v>
      </c>
      <c r="BI101" s="66" t="s">
        <v>142</v>
      </c>
      <c r="BJ101" s="66" t="s">
        <v>141</v>
      </c>
      <c r="BK101" s="66">
        <v>2008</v>
      </c>
      <c r="BL101" s="66">
        <v>92.8</v>
      </c>
      <c r="BM101" s="66">
        <v>54.8</v>
      </c>
      <c r="BN101" s="66">
        <v>65.3</v>
      </c>
      <c r="BO101" s="66">
        <v>13.4</v>
      </c>
      <c r="BP101" s="66">
        <v>10.6</v>
      </c>
      <c r="BQ101" s="66">
        <v>57</v>
      </c>
      <c r="BR101" s="66">
        <v>86.3</v>
      </c>
      <c r="BS101" s="66">
        <v>103</v>
      </c>
      <c r="BT101" s="66">
        <v>63.2</v>
      </c>
      <c r="BU101" s="66">
        <v>80.099999999999994</v>
      </c>
      <c r="BV101" s="66">
        <v>40.299999999999997</v>
      </c>
      <c r="BW101" s="66">
        <v>19.600000000000001</v>
      </c>
      <c r="BX101" s="66"/>
      <c r="BY101" s="63">
        <f t="shared" si="8"/>
        <v>2.5971086226203806</v>
      </c>
      <c r="BZ101" s="63">
        <f t="shared" si="9"/>
        <v>0.31694843686561097</v>
      </c>
      <c r="CA101" s="63">
        <f t="shared" si="10"/>
        <v>0.27542156862745099</v>
      </c>
      <c r="CB101" s="63">
        <f t="shared" si="11"/>
        <v>0.39890909090909099</v>
      </c>
    </row>
    <row r="102" spans="1:80" x14ac:dyDescent="0.25">
      <c r="A102" s="2">
        <v>2012</v>
      </c>
      <c r="B102" s="2">
        <v>0.25829999999999997</v>
      </c>
      <c r="C102" s="2">
        <v>0.30530000000000002</v>
      </c>
      <c r="D102" s="2">
        <v>0.29220000000000002</v>
      </c>
      <c r="E102" s="2">
        <v>0.39319999999999999</v>
      </c>
      <c r="F102" s="2">
        <v>0.37119999999999997</v>
      </c>
      <c r="G102" s="2">
        <v>0.248</v>
      </c>
      <c r="H102" s="12">
        <v>0.27510624131082423</v>
      </c>
      <c r="I102" s="2">
        <v>0.2717</v>
      </c>
      <c r="J102" s="2">
        <v>0.43809999999999999</v>
      </c>
      <c r="K102" s="2">
        <v>0.35849999999999999</v>
      </c>
      <c r="L102" s="2">
        <v>0.34949999999999998</v>
      </c>
      <c r="M102" s="2">
        <v>9.5799999999999996E-2</v>
      </c>
      <c r="N102" s="41">
        <v>-999.9</v>
      </c>
      <c r="O102" s="2">
        <v>0.20580000000000001</v>
      </c>
      <c r="P102" s="2">
        <v>7.5800000000000006E-2</v>
      </c>
      <c r="Q102" s="2">
        <v>0.20069999999999999</v>
      </c>
      <c r="R102" s="2">
        <v>0.2036</v>
      </c>
      <c r="S102" s="2">
        <v>0.15759999999999999</v>
      </c>
      <c r="T102" s="2">
        <v>0.2009</v>
      </c>
      <c r="U102" s="2">
        <v>0.14080000000000001</v>
      </c>
      <c r="V102" s="2">
        <v>0.2253</v>
      </c>
      <c r="W102" s="2">
        <v>0.23180000000000001</v>
      </c>
      <c r="X102" s="2">
        <v>4.8899999999999999E-2</v>
      </c>
      <c r="Y102" s="2">
        <v>0.20860000000000001</v>
      </c>
      <c r="Z102" s="2">
        <v>0.1338</v>
      </c>
      <c r="AA102" s="2">
        <v>0.40910000000000002</v>
      </c>
      <c r="AB102" s="2">
        <v>4.7899999999999998E-2</v>
      </c>
      <c r="AC102" s="2">
        <v>0.77849999999999997</v>
      </c>
      <c r="AD102" s="2">
        <v>0.25219999999999998</v>
      </c>
      <c r="AE102" s="2">
        <v>0.2374</v>
      </c>
      <c r="AF102" s="2">
        <v>0.28260000000000002</v>
      </c>
      <c r="AG102" s="2">
        <v>5.9799999999999999E-2</v>
      </c>
      <c r="AH102" s="2">
        <v>0.5574525547445256</v>
      </c>
      <c r="AI102" s="2">
        <v>0.41420026350461131</v>
      </c>
      <c r="AJ102" s="2">
        <v>0.98680000000000001</v>
      </c>
      <c r="AK102" s="2">
        <v>0.12790000000000001</v>
      </c>
      <c r="AL102" s="2">
        <v>0.39129999999999998</v>
      </c>
      <c r="AM102" s="2">
        <v>0.27827463965718735</v>
      </c>
      <c r="AN102" s="2">
        <v>0.34310000000000002</v>
      </c>
      <c r="AQ102" s="66" t="s">
        <v>133</v>
      </c>
      <c r="AR102" s="66" t="s">
        <v>146</v>
      </c>
      <c r="AS102" s="66" t="s">
        <v>141</v>
      </c>
      <c r="AT102" s="66">
        <v>2009</v>
      </c>
      <c r="AU102" s="66">
        <v>0.36499999999999999</v>
      </c>
      <c r="AV102" s="66">
        <v>0.60499999999999998</v>
      </c>
      <c r="AW102" s="66">
        <v>0.53400000000000003</v>
      </c>
      <c r="AX102" s="66">
        <v>4.0410000000000004</v>
      </c>
      <c r="AY102" s="66">
        <v>2.5310000000000001</v>
      </c>
      <c r="AZ102" s="66">
        <v>0.58099999999999996</v>
      </c>
      <c r="BA102" s="66">
        <v>0.53700000000000003</v>
      </c>
      <c r="BB102" s="66">
        <v>0.69799999999999995</v>
      </c>
      <c r="BC102" s="66">
        <v>0.20899999999999999</v>
      </c>
      <c r="BD102" s="66">
        <v>0.218</v>
      </c>
      <c r="BE102" s="66">
        <v>0.315</v>
      </c>
      <c r="BF102" s="66">
        <v>0.19900000000000001</v>
      </c>
      <c r="BG102" s="66"/>
      <c r="BH102" s="66" t="s">
        <v>133</v>
      </c>
      <c r="BI102" s="66" t="s">
        <v>142</v>
      </c>
      <c r="BJ102" s="66" t="s">
        <v>141</v>
      </c>
      <c r="BK102" s="66">
        <v>2009</v>
      </c>
      <c r="BL102" s="66">
        <v>29.9</v>
      </c>
      <c r="BM102" s="66">
        <v>22.1</v>
      </c>
      <c r="BN102" s="66">
        <v>38</v>
      </c>
      <c r="BO102" s="66">
        <v>12.9</v>
      </c>
      <c r="BP102" s="66">
        <v>65.099999999999994</v>
      </c>
      <c r="BQ102" s="66">
        <v>61.3</v>
      </c>
      <c r="BR102" s="66">
        <v>113.3</v>
      </c>
      <c r="BS102" s="66">
        <v>79.7</v>
      </c>
      <c r="BT102" s="66">
        <v>46.9</v>
      </c>
      <c r="BU102" s="66">
        <v>64</v>
      </c>
      <c r="BV102" s="66">
        <v>99.8</v>
      </c>
      <c r="BW102" s="66">
        <v>33.1</v>
      </c>
      <c r="BX102" s="66"/>
      <c r="BY102" s="63">
        <f t="shared" si="8"/>
        <v>2.04473275862069</v>
      </c>
      <c r="BZ102" s="63">
        <f t="shared" si="9"/>
        <v>0.59806527723161629</v>
      </c>
      <c r="CA102" s="63">
        <f t="shared" si="10"/>
        <v>0.26194162316089226</v>
      </c>
      <c r="CB102" s="63">
        <f t="shared" si="11"/>
        <v>0.36276028202115157</v>
      </c>
    </row>
    <row r="103" spans="1:80" x14ac:dyDescent="0.25">
      <c r="AQ103" s="66" t="s">
        <v>133</v>
      </c>
      <c r="AR103" s="66" t="s">
        <v>146</v>
      </c>
      <c r="AS103" s="66" t="s">
        <v>141</v>
      </c>
      <c r="AT103" s="66">
        <v>2010</v>
      </c>
      <c r="AU103" s="66">
        <v>0.52</v>
      </c>
      <c r="AV103" s="66">
        <v>0.48</v>
      </c>
      <c r="AW103" s="66">
        <v>1.0920000000000001</v>
      </c>
      <c r="AX103" s="66">
        <v>1.331</v>
      </c>
      <c r="AY103" s="66">
        <v>0.16200000000000001</v>
      </c>
      <c r="AZ103" s="66">
        <v>1.5960000000000001</v>
      </c>
      <c r="BA103" s="66">
        <v>0.70399999999999996</v>
      </c>
      <c r="BB103" s="66">
        <v>0.57399999999999995</v>
      </c>
      <c r="BC103" s="66">
        <v>0.57699999999999996</v>
      </c>
      <c r="BD103" s="66">
        <v>0.24199999999999999</v>
      </c>
      <c r="BE103" s="66">
        <v>0.152</v>
      </c>
      <c r="BF103" s="66">
        <v>0.48499999999999999</v>
      </c>
      <c r="BG103" s="66"/>
      <c r="BH103" s="66" t="s">
        <v>133</v>
      </c>
      <c r="BI103" s="66" t="s">
        <v>142</v>
      </c>
      <c r="BJ103" s="66" t="s">
        <v>141</v>
      </c>
      <c r="BK103" s="66">
        <v>2010</v>
      </c>
      <c r="BL103" s="66">
        <v>1.7</v>
      </c>
      <c r="BM103" s="66">
        <v>37.9</v>
      </c>
      <c r="BN103" s="66">
        <v>36.1</v>
      </c>
      <c r="BO103" s="66">
        <v>14.1</v>
      </c>
      <c r="BP103" s="66">
        <v>36.9</v>
      </c>
      <c r="BQ103" s="66">
        <v>48.1</v>
      </c>
      <c r="BR103" s="66">
        <v>72.3</v>
      </c>
      <c r="BS103" s="66">
        <v>74.8</v>
      </c>
      <c r="BT103" s="66">
        <v>81.8</v>
      </c>
      <c r="BU103" s="66">
        <v>30.4</v>
      </c>
      <c r="BV103" s="66">
        <v>67.900000000000006</v>
      </c>
      <c r="BW103" s="66">
        <v>24.3</v>
      </c>
      <c r="BX103" s="66"/>
      <c r="BY103" s="63">
        <f t="shared" si="8"/>
        <v>0.73669460390355923</v>
      </c>
      <c r="BZ103" s="63">
        <f t="shared" si="9"/>
        <v>0.87398565573770481</v>
      </c>
      <c r="CA103" s="63">
        <f t="shared" si="10"/>
        <v>0.36022320932815105</v>
      </c>
      <c r="CB103" s="63">
        <f t="shared" si="11"/>
        <v>0.48296557120500777</v>
      </c>
    </row>
    <row r="104" spans="1:80" x14ac:dyDescent="0.25">
      <c r="A104" s="100" t="s">
        <v>139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Q104" s="66" t="s">
        <v>133</v>
      </c>
      <c r="AR104" s="66" t="s">
        <v>146</v>
      </c>
      <c r="AS104" s="66" t="s">
        <v>141</v>
      </c>
      <c r="AT104" s="66">
        <v>2011</v>
      </c>
      <c r="AU104" s="66">
        <v>0.45300000000000001</v>
      </c>
      <c r="AV104" s="66">
        <v>0.40500000000000003</v>
      </c>
      <c r="AW104" s="66">
        <v>1.367</v>
      </c>
      <c r="AX104" s="66">
        <v>1.524</v>
      </c>
      <c r="AY104" s="66">
        <v>0.80200000000000005</v>
      </c>
      <c r="AZ104" s="66">
        <v>0.60299999999999998</v>
      </c>
      <c r="BA104" s="66">
        <v>0.21099999999999999</v>
      </c>
      <c r="BB104" s="66">
        <v>0.26900000000000002</v>
      </c>
      <c r="BC104" s="66">
        <v>0.313</v>
      </c>
      <c r="BD104" s="66">
        <v>0.27400000000000002</v>
      </c>
      <c r="BE104" s="66">
        <v>0.66600000000000004</v>
      </c>
      <c r="BF104" s="66">
        <v>0.254</v>
      </c>
      <c r="BG104" s="66"/>
      <c r="BH104" s="66" t="s">
        <v>133</v>
      </c>
      <c r="BI104" s="66" t="s">
        <v>142</v>
      </c>
      <c r="BJ104" s="66" t="s">
        <v>141</v>
      </c>
      <c r="BK104" s="66">
        <v>2011</v>
      </c>
      <c r="BL104" s="66">
        <v>18.399999999999999</v>
      </c>
      <c r="BM104" s="66">
        <v>39.299999999999997</v>
      </c>
      <c r="BN104" s="66">
        <v>26.5</v>
      </c>
      <c r="BO104" s="66">
        <v>22</v>
      </c>
      <c r="BP104" s="66">
        <v>55</v>
      </c>
      <c r="BQ104" s="66">
        <v>66.900000000000006</v>
      </c>
      <c r="BR104" s="66">
        <v>112.8</v>
      </c>
      <c r="BS104" s="66">
        <v>111.2</v>
      </c>
      <c r="BT104" s="66">
        <v>113.3</v>
      </c>
      <c r="BU104" s="66">
        <v>74.3</v>
      </c>
      <c r="BV104" s="66">
        <v>14.9</v>
      </c>
      <c r="BW104" s="66">
        <v>81.099999999999994</v>
      </c>
      <c r="BX104" s="66"/>
      <c r="BY104" s="63">
        <f t="shared" si="8"/>
        <v>1.1001304347826086</v>
      </c>
      <c r="BZ104" s="63">
        <f t="shared" si="9"/>
        <v>0.32332176005500179</v>
      </c>
      <c r="CA104" s="63">
        <f t="shared" si="10"/>
        <v>0.32466419753086423</v>
      </c>
      <c r="CB104" s="63">
        <f t="shared" si="11"/>
        <v>0.3231347262247839</v>
      </c>
    </row>
    <row r="105" spans="1:80" x14ac:dyDescent="0.25">
      <c r="B105" s="2" t="s">
        <v>15</v>
      </c>
      <c r="C105" s="2" t="s">
        <v>18</v>
      </c>
      <c r="D105" s="2" t="s">
        <v>19</v>
      </c>
      <c r="E105" s="2" t="s">
        <v>20</v>
      </c>
      <c r="F105" s="2" t="s">
        <v>21</v>
      </c>
      <c r="G105" s="2" t="s">
        <v>22</v>
      </c>
      <c r="H105" s="2" t="s">
        <v>23</v>
      </c>
      <c r="I105" s="2" t="s">
        <v>24</v>
      </c>
      <c r="J105" s="2" t="s">
        <v>25</v>
      </c>
      <c r="K105" s="2" t="s">
        <v>26</v>
      </c>
      <c r="L105" s="2" t="s">
        <v>30</v>
      </c>
      <c r="M105" s="2" t="s">
        <v>31</v>
      </c>
      <c r="N105" s="2" t="s">
        <v>45</v>
      </c>
      <c r="O105" s="2" t="s">
        <v>47</v>
      </c>
      <c r="P105" s="2" t="s">
        <v>48</v>
      </c>
      <c r="Q105" s="2" t="s">
        <v>51</v>
      </c>
      <c r="R105" s="2" t="s">
        <v>52</v>
      </c>
      <c r="S105" s="2" t="s">
        <v>53</v>
      </c>
      <c r="T105" s="2" t="s">
        <v>59</v>
      </c>
      <c r="U105" s="2" t="s">
        <v>60</v>
      </c>
      <c r="V105" s="2" t="s">
        <v>62</v>
      </c>
      <c r="W105" s="2" t="s">
        <v>63</v>
      </c>
      <c r="X105" s="2" t="s">
        <v>64</v>
      </c>
      <c r="Y105" s="2" t="s">
        <v>70</v>
      </c>
      <c r="Z105" s="2" t="s">
        <v>71</v>
      </c>
      <c r="AA105" s="2" t="s">
        <v>72</v>
      </c>
      <c r="AB105" s="2" t="s">
        <v>73</v>
      </c>
      <c r="AC105" s="2" t="s">
        <v>2</v>
      </c>
      <c r="AD105" s="2" t="s">
        <v>77</v>
      </c>
      <c r="AE105" s="2" t="s">
        <v>78</v>
      </c>
      <c r="AF105" s="2" t="s">
        <v>81</v>
      </c>
      <c r="AG105" s="2" t="s">
        <v>84</v>
      </c>
      <c r="AH105" s="2" t="s">
        <v>87</v>
      </c>
      <c r="AI105" s="2" t="s">
        <v>88</v>
      </c>
      <c r="AJ105" s="2" t="s">
        <v>94</v>
      </c>
      <c r="AK105" s="2" t="s">
        <v>95</v>
      </c>
      <c r="AL105" s="2" t="s">
        <v>96</v>
      </c>
      <c r="AM105" s="2" t="s">
        <v>136</v>
      </c>
      <c r="AN105" s="2" t="s">
        <v>100</v>
      </c>
      <c r="AQ105" s="66" t="s">
        <v>133</v>
      </c>
      <c r="AR105" s="66" t="s">
        <v>146</v>
      </c>
      <c r="AS105" s="66" t="s">
        <v>141</v>
      </c>
      <c r="AT105" s="66">
        <v>2012</v>
      </c>
      <c r="AU105" s="66">
        <v>0.124</v>
      </c>
      <c r="AV105" s="66">
        <v>0.27500000000000002</v>
      </c>
      <c r="AW105" s="66">
        <v>1.4359999999999999</v>
      </c>
      <c r="AX105" s="66">
        <v>1.1000000000000001</v>
      </c>
      <c r="AY105" s="66">
        <v>0.752</v>
      </c>
      <c r="AZ105" s="66">
        <v>0.34300000000000003</v>
      </c>
      <c r="BA105" s="66">
        <v>0.27800000000000002</v>
      </c>
      <c r="BB105" s="66">
        <v>0.46200000000000002</v>
      </c>
      <c r="BC105" s="66">
        <v>0.26700000000000002</v>
      </c>
      <c r="BD105" s="66">
        <v>0.25800000000000001</v>
      </c>
      <c r="BE105" s="66">
        <v>0.32900000000000001</v>
      </c>
      <c r="BF105" s="66">
        <v>0.14499999999999999</v>
      </c>
      <c r="BG105" s="66"/>
      <c r="BH105" s="67" t="s">
        <v>133</v>
      </c>
      <c r="BI105" s="67" t="s">
        <v>142</v>
      </c>
      <c r="BJ105" s="67" t="s">
        <v>141</v>
      </c>
      <c r="BK105" s="67">
        <v>2012</v>
      </c>
      <c r="BL105" s="67">
        <v>62.2</v>
      </c>
      <c r="BM105" s="67">
        <v>29.8</v>
      </c>
      <c r="BN105" s="67">
        <v>11.9</v>
      </c>
      <c r="BO105" s="67">
        <v>60.3</v>
      </c>
      <c r="BP105" s="67">
        <v>52.8</v>
      </c>
      <c r="BQ105" s="67">
        <v>106</v>
      </c>
      <c r="BR105" s="67">
        <v>110.4</v>
      </c>
      <c r="BS105" s="67">
        <v>92.8</v>
      </c>
      <c r="BT105" s="67">
        <v>115.2</v>
      </c>
      <c r="BU105" s="67">
        <v>82.8</v>
      </c>
      <c r="BV105" s="67">
        <v>58.7</v>
      </c>
      <c r="BW105" s="67">
        <v>51.3</v>
      </c>
      <c r="BX105" s="67"/>
      <c r="BY105" s="64">
        <f t="shared" si="8"/>
        <v>0.98499199999999998</v>
      </c>
      <c r="BZ105" s="64">
        <f t="shared" si="9"/>
        <v>0.35550711513583449</v>
      </c>
      <c r="CA105" s="64">
        <f t="shared" si="10"/>
        <v>0.27827463965718735</v>
      </c>
      <c r="CB105" s="64">
        <f t="shared" si="11"/>
        <v>0.16291905094207954</v>
      </c>
    </row>
    <row r="106" spans="1:80" x14ac:dyDescent="0.25">
      <c r="A106" s="2">
        <v>1990</v>
      </c>
      <c r="B106" s="41">
        <v>-999.9</v>
      </c>
      <c r="C106" s="2">
        <v>0.55510000000000004</v>
      </c>
      <c r="D106" s="2">
        <v>0.27310000000000001</v>
      </c>
      <c r="E106" s="2">
        <v>0.54990000000000006</v>
      </c>
      <c r="F106" s="2">
        <v>0.50380000000000003</v>
      </c>
      <c r="G106" s="2">
        <v>0.28220000000000001</v>
      </c>
      <c r="H106" s="12">
        <v>0.24815930902111327</v>
      </c>
      <c r="I106" s="2">
        <v>0.49070000000000003</v>
      </c>
      <c r="J106" s="2">
        <v>0.53739999999999999</v>
      </c>
      <c r="K106" s="41">
        <v>-999.9</v>
      </c>
      <c r="L106" s="2">
        <v>0.28129999999999999</v>
      </c>
      <c r="M106" s="2">
        <v>0.15179999999999999</v>
      </c>
      <c r="N106" s="2">
        <v>0.26069999999999999</v>
      </c>
      <c r="O106" s="2">
        <v>0.46729999999999999</v>
      </c>
      <c r="P106" s="2">
        <v>9.7199999999999995E-2</v>
      </c>
      <c r="Q106" s="2">
        <v>0.29870000000000002</v>
      </c>
      <c r="R106" s="2">
        <v>0.3125</v>
      </c>
      <c r="S106" s="2">
        <v>0.43330000000000002</v>
      </c>
      <c r="T106" s="2">
        <v>0.20660000000000001</v>
      </c>
      <c r="U106" s="2">
        <v>5.6000000000000001E-2</v>
      </c>
      <c r="V106" s="2">
        <v>0.1186</v>
      </c>
      <c r="W106" s="2">
        <v>0.53259999999999996</v>
      </c>
      <c r="X106" s="2">
        <v>2.7099999999999999E-2</v>
      </c>
      <c r="Y106" s="2">
        <v>0.68140000000000001</v>
      </c>
      <c r="Z106" s="2">
        <v>0.27</v>
      </c>
      <c r="AA106" s="2">
        <v>0.59219999999999995</v>
      </c>
      <c r="AB106" s="2">
        <v>3.2399999999999998E-2</v>
      </c>
      <c r="AC106" s="2">
        <v>0.27650000000000002</v>
      </c>
      <c r="AD106" s="2">
        <v>1.4325000000000001</v>
      </c>
      <c r="AE106" s="2">
        <v>0.73060000000000003</v>
      </c>
      <c r="AF106" s="2">
        <v>0.38340000000000002</v>
      </c>
      <c r="AG106" s="2">
        <v>8.4900000000000003E-2</v>
      </c>
      <c r="AH106" s="2">
        <v>1.0774407407407407</v>
      </c>
      <c r="AI106" s="41">
        <v>-999.9</v>
      </c>
      <c r="AJ106" s="2">
        <v>0.72419999999999995</v>
      </c>
      <c r="AK106" s="2">
        <v>4.9000000000000002E-2</v>
      </c>
      <c r="AL106" s="41">
        <v>-999.9</v>
      </c>
      <c r="AM106" s="2">
        <v>0.54349999999999998</v>
      </c>
      <c r="AN106" s="2">
        <v>1.1034999999999999</v>
      </c>
      <c r="BY106" s="63"/>
      <c r="BZ106" s="63"/>
      <c r="CA106" s="63"/>
      <c r="CB106" s="63"/>
    </row>
    <row r="107" spans="1:80" x14ac:dyDescent="0.25">
      <c r="A107" s="2">
        <v>1991</v>
      </c>
      <c r="B107" s="2">
        <v>0.56440000000000001</v>
      </c>
      <c r="C107" s="2">
        <v>0.51380000000000003</v>
      </c>
      <c r="D107" s="2">
        <v>0.19980000000000001</v>
      </c>
      <c r="E107" s="2">
        <v>0.40789999999999998</v>
      </c>
      <c r="F107" s="2">
        <v>0.189</v>
      </c>
      <c r="G107" s="2">
        <v>0.1653</v>
      </c>
      <c r="H107" s="12">
        <v>0.20551571164510168</v>
      </c>
      <c r="I107" s="2">
        <v>0.35039999999999999</v>
      </c>
      <c r="J107" s="41">
        <v>-999.9</v>
      </c>
      <c r="K107" s="41">
        <v>-999.9</v>
      </c>
      <c r="L107" s="2">
        <v>0.24199999999999999</v>
      </c>
      <c r="M107" s="41">
        <v>-999.9</v>
      </c>
      <c r="N107" s="2">
        <v>0.17180000000000001</v>
      </c>
      <c r="O107" s="2">
        <v>0.43070000000000003</v>
      </c>
      <c r="P107" s="2">
        <v>6.2600000000000003E-2</v>
      </c>
      <c r="Q107" s="2">
        <v>0.47949999999999998</v>
      </c>
      <c r="R107" s="2">
        <v>0.36259999999999998</v>
      </c>
      <c r="S107" s="2">
        <v>0.49480000000000002</v>
      </c>
      <c r="T107" s="2">
        <v>0.25309999999999999</v>
      </c>
      <c r="U107" s="2">
        <v>3.7699999999999997E-2</v>
      </c>
      <c r="V107" s="2">
        <v>0.14510000000000001</v>
      </c>
      <c r="W107" s="2">
        <v>0.60029999999999994</v>
      </c>
      <c r="X107" s="2">
        <v>5.8700000000000002E-2</v>
      </c>
      <c r="Y107" s="41">
        <v>-999.9</v>
      </c>
      <c r="Z107" s="41">
        <v>-999.9</v>
      </c>
      <c r="AA107" s="2">
        <v>0.70740000000000003</v>
      </c>
      <c r="AB107" s="2">
        <v>0.1057</v>
      </c>
      <c r="AC107" s="2">
        <v>0.6845</v>
      </c>
      <c r="AD107" s="2">
        <v>1.6366000000000001</v>
      </c>
      <c r="AE107" s="2">
        <v>0.43009999999999998</v>
      </c>
      <c r="AF107" s="2">
        <v>0.31109999999999999</v>
      </c>
      <c r="AG107" s="2">
        <v>6.4100000000000004E-2</v>
      </c>
      <c r="AH107" s="2">
        <v>0.64534256055363326</v>
      </c>
      <c r="AI107" s="2">
        <v>1.2388102050548404</v>
      </c>
      <c r="AJ107" s="2">
        <v>1.0810999999999999</v>
      </c>
      <c r="AK107" s="2">
        <v>3.61E-2</v>
      </c>
      <c r="AL107" s="2">
        <v>0.32929999999999998</v>
      </c>
      <c r="AM107" s="2">
        <v>0.42620000000000002</v>
      </c>
      <c r="AN107" s="2">
        <v>0.67579999999999996</v>
      </c>
      <c r="BY107" s="63"/>
      <c r="BZ107" s="63"/>
      <c r="CA107" s="63"/>
      <c r="CB107" s="63"/>
    </row>
    <row r="108" spans="1:80" x14ac:dyDescent="0.25">
      <c r="A108" s="2">
        <v>1992</v>
      </c>
      <c r="B108" s="2">
        <v>0.34839999999999999</v>
      </c>
      <c r="C108" s="2">
        <v>0.61140000000000005</v>
      </c>
      <c r="D108" s="2">
        <v>0.3992</v>
      </c>
      <c r="E108" s="2">
        <v>0.73089999999999999</v>
      </c>
      <c r="F108" s="2">
        <v>0.59260000000000002</v>
      </c>
      <c r="G108" s="2">
        <v>0.21060000000000001</v>
      </c>
      <c r="H108" s="12">
        <v>0.26011577028258887</v>
      </c>
      <c r="I108" s="2">
        <v>1.1422000000000001</v>
      </c>
      <c r="J108" s="41">
        <v>-999.9</v>
      </c>
      <c r="K108" s="2">
        <v>0.40479999999999999</v>
      </c>
      <c r="L108" s="2">
        <v>0.33090000000000003</v>
      </c>
      <c r="M108" s="41">
        <v>-999.9</v>
      </c>
      <c r="N108" s="2">
        <v>0.15529999999999999</v>
      </c>
      <c r="O108" s="2">
        <v>0.36470000000000002</v>
      </c>
      <c r="P108" s="2">
        <v>6.3E-2</v>
      </c>
      <c r="Q108" s="2">
        <v>0.96779999999999999</v>
      </c>
      <c r="R108" s="2">
        <v>1.4965999999999999</v>
      </c>
      <c r="S108" s="41">
        <v>-999.9</v>
      </c>
      <c r="T108" s="2">
        <v>0.31290000000000001</v>
      </c>
      <c r="U108" s="2">
        <v>0.13950000000000001</v>
      </c>
      <c r="V108" s="2">
        <v>0.1792</v>
      </c>
      <c r="W108" s="2">
        <v>0.45019999999999999</v>
      </c>
      <c r="X108" s="2">
        <v>4.65E-2</v>
      </c>
      <c r="Y108" s="2">
        <v>0.68159999999999998</v>
      </c>
      <c r="Z108" s="2">
        <v>0.51770000000000005</v>
      </c>
      <c r="AA108" s="2">
        <v>0.48049999999999998</v>
      </c>
      <c r="AB108" s="2">
        <v>0.1186</v>
      </c>
      <c r="AC108" s="2">
        <v>0.39929999999999999</v>
      </c>
      <c r="AD108" s="2">
        <v>1.3611</v>
      </c>
      <c r="AE108" s="2">
        <v>0.55189999999999995</v>
      </c>
      <c r="AF108" s="2">
        <v>0.35470000000000002</v>
      </c>
      <c r="AG108" s="2">
        <v>4.3999999999999997E-2</v>
      </c>
      <c r="AH108" s="2">
        <v>0.74150236966824645</v>
      </c>
      <c r="AI108" s="2">
        <v>0.2897090163934426</v>
      </c>
      <c r="AJ108" s="2">
        <v>0.94599999999999995</v>
      </c>
      <c r="AK108" s="2">
        <v>3.5200000000000002E-2</v>
      </c>
      <c r="AL108" s="2">
        <v>0.69469999999999998</v>
      </c>
      <c r="AM108" s="2">
        <v>0.47589999999999999</v>
      </c>
      <c r="AN108" s="2">
        <v>0.82699999999999996</v>
      </c>
      <c r="BY108" s="63"/>
      <c r="BZ108" s="63"/>
      <c r="CA108" s="63"/>
      <c r="CB108" s="63"/>
    </row>
    <row r="109" spans="1:80" x14ac:dyDescent="0.25">
      <c r="A109" s="2">
        <v>1993</v>
      </c>
      <c r="B109" s="2">
        <v>0.3251</v>
      </c>
      <c r="C109" s="2">
        <v>0.44479999999999997</v>
      </c>
      <c r="D109" s="2">
        <v>0.2923</v>
      </c>
      <c r="E109" s="2">
        <v>0.44590000000000002</v>
      </c>
      <c r="F109" s="2">
        <v>0.53649999999999998</v>
      </c>
      <c r="G109" s="2">
        <v>0.22520000000000001</v>
      </c>
      <c r="H109" s="12">
        <v>0.208379128601546</v>
      </c>
      <c r="I109" s="2">
        <v>0.45639999999999997</v>
      </c>
      <c r="J109" s="2">
        <v>0.41410000000000002</v>
      </c>
      <c r="K109" s="2">
        <v>0.33889999999999998</v>
      </c>
      <c r="L109" s="41">
        <v>-999.9</v>
      </c>
      <c r="M109" s="41">
        <v>-999.9</v>
      </c>
      <c r="N109" s="2">
        <v>0.11749999999999999</v>
      </c>
      <c r="O109" s="2">
        <v>0.32119999999999999</v>
      </c>
      <c r="P109" s="2">
        <v>5.8700000000000002E-2</v>
      </c>
      <c r="Q109" s="2">
        <v>0.51590000000000003</v>
      </c>
      <c r="R109" s="2">
        <v>0.58120000000000005</v>
      </c>
      <c r="S109" s="41">
        <v>-999.9</v>
      </c>
      <c r="T109" s="2">
        <v>0.1158</v>
      </c>
      <c r="U109" s="2">
        <v>5.7299999999999997E-2</v>
      </c>
      <c r="V109" s="2">
        <v>8.3599999999999994E-2</v>
      </c>
      <c r="W109" s="2">
        <v>0.44629999999999997</v>
      </c>
      <c r="X109" s="2">
        <v>2.5700000000000001E-2</v>
      </c>
      <c r="Y109" s="41">
        <v>-999.9</v>
      </c>
      <c r="Z109" s="2">
        <v>0.30819999999999997</v>
      </c>
      <c r="AA109" s="2">
        <v>0.53080000000000005</v>
      </c>
      <c r="AB109" s="2">
        <v>4.9599999999999998E-2</v>
      </c>
      <c r="AC109" s="2">
        <v>0.76549999999999996</v>
      </c>
      <c r="AD109" s="2">
        <v>1.2033</v>
      </c>
      <c r="AE109" s="2">
        <v>0.24579999999999999</v>
      </c>
      <c r="AF109" s="2">
        <v>0.45469999999999999</v>
      </c>
      <c r="AG109" s="2">
        <v>3.0099999999999998E-2</v>
      </c>
      <c r="AH109" s="2">
        <v>0.5503053263315828</v>
      </c>
      <c r="AI109" s="2">
        <v>0.68242075589893503</v>
      </c>
      <c r="AJ109" s="2">
        <v>0.77090000000000003</v>
      </c>
      <c r="AK109" s="2">
        <v>2.9600000000000001E-2</v>
      </c>
      <c r="AL109" s="2">
        <v>0.71760000000000002</v>
      </c>
      <c r="AM109" s="2">
        <v>0.49</v>
      </c>
      <c r="AN109" s="2">
        <v>0.57530000000000003</v>
      </c>
      <c r="BY109" s="63"/>
      <c r="BZ109" s="63"/>
      <c r="CA109" s="63"/>
      <c r="CB109" s="63"/>
    </row>
    <row r="110" spans="1:80" x14ac:dyDescent="0.25">
      <c r="A110" s="2">
        <v>1994</v>
      </c>
      <c r="B110" s="2">
        <v>0.51049999999999995</v>
      </c>
      <c r="C110" s="2">
        <v>0.46889999999999998</v>
      </c>
      <c r="D110" s="41">
        <v>-999.9</v>
      </c>
      <c r="E110" s="2">
        <v>0.50090000000000001</v>
      </c>
      <c r="F110" s="2">
        <v>0.41870000000000002</v>
      </c>
      <c r="G110" s="2">
        <v>0.15479999999999999</v>
      </c>
      <c r="H110" s="12">
        <v>0.27130940082644628</v>
      </c>
      <c r="I110" s="2">
        <v>0.51570000000000005</v>
      </c>
      <c r="J110" s="2">
        <v>0.38300000000000001</v>
      </c>
      <c r="K110" s="2">
        <v>0.41220000000000001</v>
      </c>
      <c r="L110" s="41">
        <v>-999.9</v>
      </c>
      <c r="M110" s="41">
        <v>-999.9</v>
      </c>
      <c r="N110" s="2">
        <v>0.17849999999999999</v>
      </c>
      <c r="O110" s="2">
        <v>0.31380000000000002</v>
      </c>
      <c r="P110" s="2">
        <v>4.9399999999999999E-2</v>
      </c>
      <c r="Q110" s="2">
        <v>0.46939999999999998</v>
      </c>
      <c r="R110" s="2">
        <v>0.76619999999999999</v>
      </c>
      <c r="S110" s="2">
        <v>1.08</v>
      </c>
      <c r="T110" s="2">
        <v>0.17319999999999999</v>
      </c>
      <c r="U110" s="2">
        <v>0.1651</v>
      </c>
      <c r="V110" s="2">
        <v>0.21329999999999999</v>
      </c>
      <c r="W110" s="2">
        <v>0.31990000000000002</v>
      </c>
      <c r="X110" s="2">
        <v>2.69E-2</v>
      </c>
      <c r="Y110" s="2">
        <v>0.38740000000000002</v>
      </c>
      <c r="Z110" s="2">
        <v>1.6263000000000001</v>
      </c>
      <c r="AA110" s="41">
        <v>-999.9</v>
      </c>
      <c r="AB110" s="2">
        <v>5.0900000000000001E-2</v>
      </c>
      <c r="AC110" s="2">
        <v>0.52239999999999998</v>
      </c>
      <c r="AD110" s="2">
        <v>0.79820000000000002</v>
      </c>
      <c r="AE110" s="2">
        <v>0.42149999999999999</v>
      </c>
      <c r="AF110" s="2">
        <v>0.27850000000000003</v>
      </c>
      <c r="AG110" s="2">
        <v>5.7099999999999998E-2</v>
      </c>
      <c r="AH110" s="2">
        <v>0.7470931677018634</v>
      </c>
      <c r="AI110" s="2">
        <v>0.56534516353514264</v>
      </c>
      <c r="AJ110" s="41">
        <v>-999.9</v>
      </c>
      <c r="AK110" s="2">
        <v>3.9600000000000003E-2</v>
      </c>
      <c r="AL110" s="2">
        <v>0.99180000000000001</v>
      </c>
      <c r="AM110" s="2">
        <v>0.39460000000000001</v>
      </c>
      <c r="AN110" s="2">
        <v>0.54100000000000004</v>
      </c>
      <c r="BY110" s="63"/>
      <c r="BZ110" s="63"/>
      <c r="CA110" s="63"/>
      <c r="CB110" s="63"/>
    </row>
    <row r="111" spans="1:80" x14ac:dyDescent="0.25">
      <c r="A111" s="2">
        <v>1995</v>
      </c>
      <c r="B111" s="2">
        <v>0.25340000000000001</v>
      </c>
      <c r="C111" s="41">
        <v>-999.9</v>
      </c>
      <c r="D111" s="2">
        <v>0.31609999999999999</v>
      </c>
      <c r="E111" s="2">
        <v>0.36959999999999998</v>
      </c>
      <c r="F111" s="2">
        <v>0.38350000000000001</v>
      </c>
      <c r="G111" s="2">
        <v>0.2051</v>
      </c>
      <c r="H111" s="12">
        <v>0.16776031860970309</v>
      </c>
      <c r="I111" s="2">
        <v>0.46350000000000002</v>
      </c>
      <c r="J111" s="2">
        <v>0.33260000000000001</v>
      </c>
      <c r="K111" s="2">
        <v>0.33229999999999998</v>
      </c>
      <c r="L111" s="41">
        <v>-999.9</v>
      </c>
      <c r="M111" s="10">
        <v>0.16370000000000001</v>
      </c>
      <c r="N111" s="2">
        <v>0.12280000000000001</v>
      </c>
      <c r="O111" s="2">
        <v>0.34710000000000002</v>
      </c>
      <c r="P111" s="2">
        <v>5.3600000000000002E-2</v>
      </c>
      <c r="Q111" s="2">
        <v>0.248</v>
      </c>
      <c r="R111" s="2">
        <v>0.3856</v>
      </c>
      <c r="S111" s="2">
        <v>0.32590000000000002</v>
      </c>
      <c r="T111" s="2">
        <v>0.23980000000000001</v>
      </c>
      <c r="U111" s="2">
        <v>0.16639999999999999</v>
      </c>
      <c r="V111" s="2">
        <v>0.20080000000000001</v>
      </c>
      <c r="W111" s="2">
        <v>0.33789999999999998</v>
      </c>
      <c r="X111" s="2">
        <v>3.3399999999999999E-2</v>
      </c>
      <c r="Y111" s="2">
        <v>0.84</v>
      </c>
      <c r="Z111" s="2">
        <v>0.67410000000000003</v>
      </c>
      <c r="AA111" s="2">
        <v>0.74429999999999996</v>
      </c>
      <c r="AB111" s="2">
        <v>0.13120000000000001</v>
      </c>
      <c r="AC111" s="2">
        <v>0.47570000000000001</v>
      </c>
      <c r="AD111" s="41">
        <v>-999.9</v>
      </c>
      <c r="AE111" s="2">
        <v>0.5877</v>
      </c>
      <c r="AF111" s="2">
        <v>0.40799999999999997</v>
      </c>
      <c r="AG111" s="2">
        <v>4.9200000000000001E-2</v>
      </c>
      <c r="AH111" s="2">
        <v>0.77943238434163709</v>
      </c>
      <c r="AI111" s="2">
        <v>0.69133353947639664</v>
      </c>
      <c r="AJ111" s="2">
        <v>0.74670000000000003</v>
      </c>
      <c r="AK111" s="2">
        <v>7.0499999999999993E-2</v>
      </c>
      <c r="AL111" s="2">
        <v>0.61280000000000001</v>
      </c>
      <c r="AM111" s="2">
        <v>0.38300000000000001</v>
      </c>
      <c r="AN111" s="2">
        <v>0.50829999999999997</v>
      </c>
      <c r="BY111" s="63"/>
      <c r="BZ111" s="63"/>
      <c r="CA111" s="63"/>
      <c r="CB111" s="63"/>
    </row>
    <row r="112" spans="1:80" x14ac:dyDescent="0.25">
      <c r="A112" s="2">
        <v>1996</v>
      </c>
      <c r="B112" s="2">
        <v>0.2417</v>
      </c>
      <c r="C112" s="41">
        <v>-999.9</v>
      </c>
      <c r="D112" s="2">
        <v>0.49340000000000001</v>
      </c>
      <c r="E112" s="2">
        <v>0.52029999999999998</v>
      </c>
      <c r="F112" s="2">
        <v>0.42099999999999999</v>
      </c>
      <c r="G112" s="41">
        <v>-999.9</v>
      </c>
      <c r="H112" s="12">
        <v>0.26696218487394963</v>
      </c>
      <c r="I112" s="2">
        <v>0.46389999999999998</v>
      </c>
      <c r="J112" s="2">
        <v>0.58550000000000002</v>
      </c>
      <c r="K112" s="2">
        <v>0.67789999999999995</v>
      </c>
      <c r="L112" s="2">
        <v>0.67969999999999997</v>
      </c>
      <c r="M112" s="2">
        <v>0.1678</v>
      </c>
      <c r="N112" s="2">
        <v>0.19</v>
      </c>
      <c r="O112" s="2">
        <v>0.19600000000000001</v>
      </c>
      <c r="P112" s="2">
        <v>7.22E-2</v>
      </c>
      <c r="Q112" s="2">
        <v>0.29780000000000001</v>
      </c>
      <c r="R112" s="41">
        <v>-999.9</v>
      </c>
      <c r="S112" s="2">
        <v>0.24959999999999999</v>
      </c>
      <c r="T112" s="2">
        <v>0.2656</v>
      </c>
      <c r="U112" s="2">
        <v>0.18629999999999999</v>
      </c>
      <c r="V112" s="2">
        <v>0.45629999999999998</v>
      </c>
      <c r="W112" s="2">
        <v>0.44409999999999999</v>
      </c>
      <c r="X112" s="2">
        <v>3.7999999999999999E-2</v>
      </c>
      <c r="Y112" s="2">
        <v>0.54179999999999995</v>
      </c>
      <c r="Z112" s="2">
        <v>1.0528</v>
      </c>
      <c r="AA112" s="2">
        <v>0.36809999999999998</v>
      </c>
      <c r="AB112" s="2">
        <v>0.1103</v>
      </c>
      <c r="AC112" s="2">
        <v>0.19769999999999999</v>
      </c>
      <c r="AD112" s="2">
        <v>1.6043000000000001</v>
      </c>
      <c r="AE112" s="2">
        <v>0.33800000000000002</v>
      </c>
      <c r="AF112" s="2">
        <v>0.45760000000000001</v>
      </c>
      <c r="AG112" s="2">
        <v>6.0999999999999999E-2</v>
      </c>
      <c r="AH112" s="2">
        <v>0.54962046204620463</v>
      </c>
      <c r="AI112" s="2">
        <v>1.1323776559287184</v>
      </c>
      <c r="AJ112" s="41">
        <v>-999.9</v>
      </c>
      <c r="AK112" s="2">
        <v>8.1299999999999997E-2</v>
      </c>
      <c r="AL112" s="2">
        <v>0.68310000000000004</v>
      </c>
      <c r="AM112" s="2">
        <v>0.49380000000000002</v>
      </c>
      <c r="AN112" s="2">
        <v>0.86729999999999996</v>
      </c>
      <c r="BY112" s="63"/>
      <c r="BZ112" s="63"/>
      <c r="CA112" s="63"/>
      <c r="CB112" s="63"/>
    </row>
    <row r="113" spans="1:80" x14ac:dyDescent="0.25">
      <c r="A113" s="2">
        <v>1997</v>
      </c>
      <c r="B113" s="2">
        <v>0.29680000000000001</v>
      </c>
      <c r="C113" s="41">
        <v>-999.9</v>
      </c>
      <c r="D113" s="2">
        <v>0.29060000000000002</v>
      </c>
      <c r="E113" s="2">
        <v>0.49149999999999999</v>
      </c>
      <c r="F113" s="2">
        <v>0.52580000000000005</v>
      </c>
      <c r="G113" s="2">
        <v>0.1898</v>
      </c>
      <c r="H113" s="12">
        <v>0.30210760563380279</v>
      </c>
      <c r="I113" s="41">
        <v>-999.9</v>
      </c>
      <c r="J113" s="2">
        <v>0.44979999999999998</v>
      </c>
      <c r="K113" s="2">
        <v>0.3392</v>
      </c>
      <c r="L113" s="2">
        <v>0.38900000000000001</v>
      </c>
      <c r="M113" s="2">
        <v>0.2361</v>
      </c>
      <c r="N113" s="2">
        <v>0.10639999999999999</v>
      </c>
      <c r="O113" s="2">
        <v>0.3483</v>
      </c>
      <c r="P113" s="2">
        <v>4.0500000000000001E-2</v>
      </c>
      <c r="Q113" s="2">
        <v>0.1777</v>
      </c>
      <c r="R113" s="2">
        <v>0.38629999999999998</v>
      </c>
      <c r="S113" s="2">
        <v>0.24690000000000001</v>
      </c>
      <c r="T113" s="2">
        <v>0.2059</v>
      </c>
      <c r="U113" s="2">
        <v>0.16719999999999999</v>
      </c>
      <c r="V113" s="2">
        <v>0.2366</v>
      </c>
      <c r="W113" s="2">
        <v>0.44290000000000002</v>
      </c>
      <c r="X113" s="2">
        <v>2.5899999999999999E-2</v>
      </c>
      <c r="Y113" s="2">
        <v>0.42909999999999998</v>
      </c>
      <c r="Z113" s="2">
        <v>0.4355</v>
      </c>
      <c r="AA113" s="2">
        <v>0.27539999999999998</v>
      </c>
      <c r="AB113" s="2">
        <v>0.11409999999999999</v>
      </c>
      <c r="AC113" s="2">
        <v>0.1343</v>
      </c>
      <c r="AD113" s="2">
        <v>1.3290999999999999</v>
      </c>
      <c r="AE113" s="2">
        <v>0.43969999999999998</v>
      </c>
      <c r="AF113" s="2">
        <v>0.4657</v>
      </c>
      <c r="AG113" s="2">
        <v>0.15440000000000001</v>
      </c>
      <c r="AH113" s="2">
        <v>0.91321032504780109</v>
      </c>
      <c r="AI113" s="2">
        <v>0.66116210650191232</v>
      </c>
      <c r="AJ113" s="2">
        <v>0.70699999999999996</v>
      </c>
      <c r="AK113" s="2">
        <v>8.4199999999999997E-2</v>
      </c>
      <c r="AL113" s="2">
        <v>0.6351</v>
      </c>
      <c r="AM113" s="2">
        <v>0.54449999999999998</v>
      </c>
      <c r="AN113" s="2">
        <v>0.79979999999999996</v>
      </c>
      <c r="BY113" s="63"/>
      <c r="BZ113" s="63"/>
      <c r="CA113" s="63"/>
      <c r="CB113" s="63"/>
    </row>
    <row r="114" spans="1:80" x14ac:dyDescent="0.25">
      <c r="A114" s="2">
        <v>1998</v>
      </c>
      <c r="B114" s="2">
        <v>0.27829999999999999</v>
      </c>
      <c r="C114" s="15">
        <v>0.60129999999999995</v>
      </c>
      <c r="D114" s="2">
        <v>0.34549999999999997</v>
      </c>
      <c r="E114" s="2">
        <v>0.54959999999999998</v>
      </c>
      <c r="F114" s="2">
        <v>0.64070000000000005</v>
      </c>
      <c r="G114" s="2">
        <v>0.24970000000000001</v>
      </c>
      <c r="H114" s="12">
        <v>0.3390965583173996</v>
      </c>
      <c r="I114" s="41">
        <v>-999.9</v>
      </c>
      <c r="J114" s="2">
        <v>0.38919999999999999</v>
      </c>
      <c r="K114" s="2">
        <v>0.76349999999999996</v>
      </c>
      <c r="L114" s="2">
        <v>0.40339999999999998</v>
      </c>
      <c r="M114" s="10">
        <v>0.21679999999999999</v>
      </c>
      <c r="N114" s="2">
        <v>0.1095</v>
      </c>
      <c r="O114" s="2">
        <v>0.39389999999999997</v>
      </c>
      <c r="P114" s="2">
        <v>2.0500000000000001E-2</v>
      </c>
      <c r="Q114" s="2">
        <v>0.3659</v>
      </c>
      <c r="R114" s="2">
        <v>0.34089999999999998</v>
      </c>
      <c r="S114" s="2">
        <v>0.2392</v>
      </c>
      <c r="T114" s="2">
        <v>0.29820000000000002</v>
      </c>
      <c r="U114" s="2">
        <v>0.1168</v>
      </c>
      <c r="V114" s="2">
        <v>0.1507</v>
      </c>
      <c r="W114" s="2">
        <v>0.4209</v>
      </c>
      <c r="X114" s="2">
        <v>3.1E-2</v>
      </c>
      <c r="Y114" s="41">
        <v>-999.9</v>
      </c>
      <c r="Z114" s="2">
        <v>0.32490000000000002</v>
      </c>
      <c r="AA114" s="41">
        <v>-999.9</v>
      </c>
      <c r="AB114" s="41">
        <v>-999.9</v>
      </c>
      <c r="AC114" s="2">
        <v>0.97629999999999995</v>
      </c>
      <c r="AD114" s="2">
        <v>0.5171</v>
      </c>
      <c r="AE114" s="2">
        <v>0.33650000000000002</v>
      </c>
      <c r="AF114" s="2">
        <v>0.3453</v>
      </c>
      <c r="AG114" s="2">
        <v>7.9500000000000001E-2</v>
      </c>
      <c r="AH114" s="2">
        <v>0.83017377049180319</v>
      </c>
      <c r="AI114" s="2">
        <v>0.59411016949152529</v>
      </c>
      <c r="AJ114" s="2">
        <v>0.72629999999999995</v>
      </c>
      <c r="AK114" s="2">
        <v>0.18779999999999999</v>
      </c>
      <c r="AL114" s="2">
        <v>0.31530000000000002</v>
      </c>
      <c r="AM114" s="2">
        <v>0.4446</v>
      </c>
      <c r="AN114" s="2">
        <v>0.84840000000000004</v>
      </c>
      <c r="BY114" s="63"/>
      <c r="BZ114" s="63"/>
      <c r="CA114" s="63"/>
      <c r="CB114" s="63"/>
    </row>
    <row r="115" spans="1:80" x14ac:dyDescent="0.25">
      <c r="A115" s="2">
        <v>1999</v>
      </c>
      <c r="B115" s="2">
        <v>0.34079999999999999</v>
      </c>
      <c r="C115" s="15">
        <v>0.46110000000000001</v>
      </c>
      <c r="D115" s="2">
        <v>0.27029999999999998</v>
      </c>
      <c r="E115" s="2">
        <v>0.29480000000000001</v>
      </c>
      <c r="F115" s="2">
        <v>0.53080000000000005</v>
      </c>
      <c r="G115" s="2">
        <v>0.18790000000000001</v>
      </c>
      <c r="H115" s="12">
        <v>0.19382962138084631</v>
      </c>
      <c r="I115" s="41">
        <v>-999.9</v>
      </c>
      <c r="J115" s="2">
        <v>0.53590000000000004</v>
      </c>
      <c r="K115" s="2">
        <v>0.3775</v>
      </c>
      <c r="L115" s="2">
        <v>0.28799999999999998</v>
      </c>
      <c r="M115" s="2">
        <v>0.1135</v>
      </c>
      <c r="N115" s="2">
        <v>6.93E-2</v>
      </c>
      <c r="O115" s="2">
        <v>0.31580000000000003</v>
      </c>
      <c r="P115" s="2">
        <v>3.8600000000000002E-2</v>
      </c>
      <c r="Q115" s="2">
        <v>0.26450000000000001</v>
      </c>
      <c r="R115" s="41">
        <v>-999.9</v>
      </c>
      <c r="S115" s="2">
        <v>0.21659999999999999</v>
      </c>
      <c r="T115" s="2">
        <v>0.13780000000000001</v>
      </c>
      <c r="U115" s="41">
        <v>-999.9</v>
      </c>
      <c r="V115" s="41">
        <v>-999.9</v>
      </c>
      <c r="W115" s="2">
        <v>0.41239999999999999</v>
      </c>
      <c r="X115" s="2">
        <v>2.1299999999999999E-2</v>
      </c>
      <c r="Y115" s="2">
        <v>0.62270000000000003</v>
      </c>
      <c r="Z115" s="2">
        <v>0.31440000000000001</v>
      </c>
      <c r="AA115" s="41">
        <v>-999.9</v>
      </c>
      <c r="AB115" s="41">
        <v>-999.9</v>
      </c>
      <c r="AC115" s="2">
        <v>0.33129999999999998</v>
      </c>
      <c r="AD115" s="2">
        <v>0.35370000000000001</v>
      </c>
      <c r="AE115" s="2">
        <v>0.35120000000000001</v>
      </c>
      <c r="AF115" s="2">
        <v>0.22189999999999999</v>
      </c>
      <c r="AG115" s="2">
        <v>4.4400000000000002E-2</v>
      </c>
      <c r="AH115" s="2">
        <v>1.0757029569892471</v>
      </c>
      <c r="AI115" s="2">
        <v>0.65927734861699483</v>
      </c>
      <c r="AJ115" s="2">
        <v>0.43719999999999998</v>
      </c>
      <c r="AK115" s="2">
        <v>0.38479999999999998</v>
      </c>
      <c r="AL115" s="2">
        <v>0.17799999999999999</v>
      </c>
      <c r="AM115" s="2">
        <v>0.28570000000000001</v>
      </c>
      <c r="AN115" s="2">
        <v>0.50700000000000001</v>
      </c>
      <c r="BY115" s="63"/>
      <c r="BZ115" s="63"/>
      <c r="CA115" s="63"/>
      <c r="CB115" s="63"/>
    </row>
    <row r="116" spans="1:80" x14ac:dyDescent="0.25">
      <c r="A116" s="2">
        <v>2000</v>
      </c>
      <c r="B116" s="2">
        <v>0.41810000000000003</v>
      </c>
      <c r="C116" s="2">
        <v>0.48649999999999999</v>
      </c>
      <c r="D116" s="2">
        <v>0.27979999999999999</v>
      </c>
      <c r="E116" s="2">
        <v>0.50139999999999996</v>
      </c>
      <c r="F116" s="2">
        <v>0.65949999999999998</v>
      </c>
      <c r="G116" s="41">
        <v>-999.9</v>
      </c>
      <c r="H116" s="12">
        <v>0.3179508928571429</v>
      </c>
      <c r="I116" s="41">
        <v>-999.9</v>
      </c>
      <c r="J116" s="41">
        <v>-999.9</v>
      </c>
      <c r="K116" s="41">
        <v>-999.9</v>
      </c>
      <c r="L116" s="2">
        <v>0.41789999999999999</v>
      </c>
      <c r="M116" s="41">
        <v>-999.9</v>
      </c>
      <c r="N116" s="2">
        <v>9.8400000000000001E-2</v>
      </c>
      <c r="O116" s="2">
        <v>0.38129999999999997</v>
      </c>
      <c r="P116" s="2">
        <v>0.03</v>
      </c>
      <c r="Q116" s="2">
        <v>0.26619999999999999</v>
      </c>
      <c r="R116" s="41">
        <v>-999.9</v>
      </c>
      <c r="S116" s="2">
        <v>0.30220000000000002</v>
      </c>
      <c r="T116" s="41">
        <v>-999.9</v>
      </c>
      <c r="U116" s="41">
        <v>-999.9</v>
      </c>
      <c r="V116" s="41">
        <v>-999.9</v>
      </c>
      <c r="W116" s="2">
        <v>0.51329999999999998</v>
      </c>
      <c r="X116" s="41">
        <v>-999.9</v>
      </c>
      <c r="Y116" s="2">
        <v>0.22739999999999999</v>
      </c>
      <c r="Z116" s="2">
        <v>0.23619999999999999</v>
      </c>
      <c r="AA116" s="2">
        <v>0.38019999999999998</v>
      </c>
      <c r="AB116" s="41">
        <v>-999.9</v>
      </c>
      <c r="AC116" s="2">
        <v>0.81240000000000001</v>
      </c>
      <c r="AD116" s="2">
        <v>0.53559999999999997</v>
      </c>
      <c r="AE116" s="2">
        <v>0.38140000000000002</v>
      </c>
      <c r="AF116" s="2">
        <v>0.19320000000000001</v>
      </c>
      <c r="AG116" s="2">
        <v>3.3099999999999997E-2</v>
      </c>
      <c r="AH116" s="2">
        <v>0.70659099616858245</v>
      </c>
      <c r="AI116" s="2">
        <v>0.44495075407817797</v>
      </c>
      <c r="AJ116" s="2">
        <v>0.53700000000000003</v>
      </c>
      <c r="AK116" s="2">
        <v>0.18859999999999999</v>
      </c>
      <c r="AL116" s="2">
        <v>0.15659999999999999</v>
      </c>
      <c r="AM116" s="2">
        <v>0.46029999999999999</v>
      </c>
      <c r="AN116" s="2">
        <v>0.60350000000000004</v>
      </c>
      <c r="BY116" s="63"/>
      <c r="BZ116" s="63"/>
      <c r="CA116" s="63"/>
      <c r="CB116" s="63"/>
    </row>
    <row r="117" spans="1:80" x14ac:dyDescent="0.25">
      <c r="A117" s="2">
        <v>2001</v>
      </c>
      <c r="B117" s="2">
        <v>0.24579999999999999</v>
      </c>
      <c r="C117" s="41">
        <v>-999.9</v>
      </c>
      <c r="D117" s="2">
        <v>0.42930000000000001</v>
      </c>
      <c r="E117" s="2">
        <v>0.36830000000000002</v>
      </c>
      <c r="F117" s="2">
        <v>0.35349999999999998</v>
      </c>
      <c r="G117" s="2">
        <v>0.20930000000000001</v>
      </c>
      <c r="H117" s="12">
        <v>0.2383146535403256</v>
      </c>
      <c r="I117" s="2">
        <v>0.47870000000000001</v>
      </c>
      <c r="J117" s="41">
        <v>-999.9</v>
      </c>
      <c r="K117" s="2">
        <v>0.40529999999999999</v>
      </c>
      <c r="L117" s="2">
        <v>0.40410000000000001</v>
      </c>
      <c r="M117" s="2">
        <v>9.7000000000000003E-2</v>
      </c>
      <c r="N117" s="2">
        <v>7.3999999999999996E-2</v>
      </c>
      <c r="O117" s="2">
        <v>0.41010000000000002</v>
      </c>
      <c r="P117" s="2">
        <v>4.9799999999999997E-2</v>
      </c>
      <c r="Q117" s="2">
        <v>0.2772</v>
      </c>
      <c r="R117" s="2">
        <v>0.28270000000000001</v>
      </c>
      <c r="S117" s="2">
        <v>0.22489999999999999</v>
      </c>
      <c r="T117" s="2">
        <v>0.2356</v>
      </c>
      <c r="U117" s="2">
        <v>0.1139</v>
      </c>
      <c r="V117" s="2">
        <v>0.22439999999999999</v>
      </c>
      <c r="W117" s="2">
        <v>0.53759999999999997</v>
      </c>
      <c r="X117" s="2">
        <v>1.67E-2</v>
      </c>
      <c r="Y117" s="2">
        <v>0.43990000000000001</v>
      </c>
      <c r="Z117" s="2">
        <v>0.44550000000000001</v>
      </c>
      <c r="AA117" s="2">
        <v>0.20130000000000001</v>
      </c>
      <c r="AB117" s="2">
        <v>6.4199999999999993E-2</v>
      </c>
      <c r="AC117" s="41">
        <v>-999.9</v>
      </c>
      <c r="AD117" s="2">
        <v>0.32519999999999999</v>
      </c>
      <c r="AE117" s="2">
        <v>0.33610000000000001</v>
      </c>
      <c r="AF117" s="41">
        <v>-999.9</v>
      </c>
      <c r="AG117" s="2">
        <v>6.3100000000000003E-2</v>
      </c>
      <c r="AH117" s="2">
        <v>0.6240381406436234</v>
      </c>
      <c r="AI117" s="2">
        <v>0.76876759670259986</v>
      </c>
      <c r="AJ117" s="2">
        <v>0.37619999999999998</v>
      </c>
      <c r="AK117" s="2">
        <v>0.27900000000000003</v>
      </c>
      <c r="AL117" s="2">
        <v>0.1051</v>
      </c>
      <c r="AM117" s="2">
        <v>0.35920000000000002</v>
      </c>
      <c r="AN117" s="2">
        <v>0.81869999999999998</v>
      </c>
      <c r="BY117" s="63"/>
      <c r="BZ117" s="63"/>
      <c r="CA117" s="63"/>
      <c r="CB117" s="63"/>
    </row>
    <row r="118" spans="1:80" x14ac:dyDescent="0.25">
      <c r="A118" s="2">
        <v>2002</v>
      </c>
      <c r="B118" s="2">
        <v>0.30220000000000002</v>
      </c>
      <c r="C118" s="41">
        <v>-999.9</v>
      </c>
      <c r="D118" s="2">
        <v>0.11509999999999999</v>
      </c>
      <c r="E118" s="2">
        <v>0.33589999999999998</v>
      </c>
      <c r="F118" s="41">
        <v>-999.9</v>
      </c>
      <c r="G118" s="2">
        <v>0.1792</v>
      </c>
      <c r="H118" s="12">
        <v>0.23127381210674763</v>
      </c>
      <c r="I118" s="2">
        <v>0.4108</v>
      </c>
      <c r="J118" s="2">
        <v>0.38129999999999997</v>
      </c>
      <c r="K118" s="2">
        <v>0.2412</v>
      </c>
      <c r="L118" s="2">
        <v>0.2828</v>
      </c>
      <c r="M118" s="2">
        <v>0.14499999999999999</v>
      </c>
      <c r="N118" s="2">
        <v>7.22E-2</v>
      </c>
      <c r="O118" s="2">
        <v>0.30709999999999998</v>
      </c>
      <c r="P118" s="2">
        <v>6.3500000000000001E-2</v>
      </c>
      <c r="Q118" s="2">
        <v>0.15620000000000001</v>
      </c>
      <c r="R118" s="2">
        <v>0.2712</v>
      </c>
      <c r="S118" s="2">
        <v>0.20960000000000001</v>
      </c>
      <c r="T118" s="2">
        <v>0.13730000000000001</v>
      </c>
      <c r="U118" s="2">
        <v>7.3599999999999999E-2</v>
      </c>
      <c r="V118" s="2">
        <v>9.4E-2</v>
      </c>
      <c r="W118" s="2">
        <v>0.53159999999999996</v>
      </c>
      <c r="X118" s="2">
        <v>9.4999999999999998E-3</v>
      </c>
      <c r="Y118" s="2">
        <v>0.48480000000000001</v>
      </c>
      <c r="Z118" s="2">
        <v>0.37140000000000001</v>
      </c>
      <c r="AA118" s="2">
        <v>0.4335</v>
      </c>
      <c r="AB118" s="2">
        <v>6.1400000000000003E-2</v>
      </c>
      <c r="AC118" s="2">
        <v>0.39090000000000003</v>
      </c>
      <c r="AD118" s="2">
        <v>0.42630000000000001</v>
      </c>
      <c r="AE118" s="2">
        <v>0.52810000000000001</v>
      </c>
      <c r="AF118" s="2">
        <v>0.1638</v>
      </c>
      <c r="AG118" s="2">
        <v>5.4100000000000002E-2</v>
      </c>
      <c r="AH118" s="2">
        <v>0.45129345372460494</v>
      </c>
      <c r="AI118" s="2">
        <v>0.54969118621603708</v>
      </c>
      <c r="AJ118" s="2">
        <v>1.2856000000000001</v>
      </c>
      <c r="AK118" s="2">
        <v>0.40479999999999999</v>
      </c>
      <c r="AL118" s="2">
        <v>0.1867</v>
      </c>
      <c r="AM118" s="2">
        <v>0.29963375224416511</v>
      </c>
      <c r="AN118" s="2">
        <v>0.39200000000000002</v>
      </c>
      <c r="BY118" s="63"/>
      <c r="BZ118" s="63"/>
      <c r="CA118" s="63"/>
      <c r="CB118" s="63"/>
    </row>
    <row r="119" spans="1:80" x14ac:dyDescent="0.25">
      <c r="A119" s="2">
        <v>2003</v>
      </c>
      <c r="B119" s="2">
        <v>0.28410000000000002</v>
      </c>
      <c r="C119" s="2">
        <v>0.58789999999999998</v>
      </c>
      <c r="D119" s="2">
        <v>0.32029999999999997</v>
      </c>
      <c r="E119" s="2">
        <v>0.47320000000000001</v>
      </c>
      <c r="F119" s="2">
        <v>0.30890000000000001</v>
      </c>
      <c r="G119" s="2">
        <v>0.222</v>
      </c>
      <c r="H119" s="12">
        <v>0.19064153354632588</v>
      </c>
      <c r="I119" s="2">
        <v>0.59589999999999999</v>
      </c>
      <c r="J119" s="2">
        <v>0.29299999999999998</v>
      </c>
      <c r="K119" s="2">
        <v>0.34989999999999999</v>
      </c>
      <c r="L119" s="2">
        <v>0.33529999999999999</v>
      </c>
      <c r="M119" s="2">
        <v>0.1537</v>
      </c>
      <c r="N119" s="2">
        <v>0.15890000000000001</v>
      </c>
      <c r="O119" s="2">
        <v>0.192</v>
      </c>
      <c r="P119" s="2">
        <v>3.5700000000000003E-2</v>
      </c>
      <c r="Q119" s="2">
        <v>0.23480000000000001</v>
      </c>
      <c r="R119" s="2">
        <v>0.27689999999999998</v>
      </c>
      <c r="S119" s="2">
        <v>0.1769</v>
      </c>
      <c r="T119" s="2">
        <v>0.25790000000000002</v>
      </c>
      <c r="U119" s="2">
        <v>8.1299999999999997E-2</v>
      </c>
      <c r="V119" s="2">
        <v>0.15759999999999999</v>
      </c>
      <c r="W119" s="2">
        <v>0.39400000000000002</v>
      </c>
      <c r="X119" s="2">
        <v>9.7000000000000003E-3</v>
      </c>
      <c r="Y119" s="2">
        <v>0.23080000000000001</v>
      </c>
      <c r="Z119" s="2">
        <v>0.44490000000000002</v>
      </c>
      <c r="AA119" s="2">
        <v>0.56599999999999995</v>
      </c>
      <c r="AB119" s="2">
        <v>0.2336</v>
      </c>
      <c r="AC119" s="2">
        <v>0.29780000000000001</v>
      </c>
      <c r="AD119" s="2">
        <v>0.2621</v>
      </c>
      <c r="AE119" s="41">
        <v>-999.9</v>
      </c>
      <c r="AF119" s="2">
        <v>0.29189999999999999</v>
      </c>
      <c r="AG119" s="2">
        <v>4.2900000000000001E-2</v>
      </c>
      <c r="AH119" s="2">
        <v>0.54789827255278312</v>
      </c>
      <c r="AI119" s="2">
        <v>0.41670831858407081</v>
      </c>
      <c r="AJ119" s="2">
        <v>0.72270000000000001</v>
      </c>
      <c r="AK119" s="2">
        <v>0.3619</v>
      </c>
      <c r="AL119" s="2">
        <v>0.45700000000000002</v>
      </c>
      <c r="AM119" s="2">
        <v>0.35274691805656272</v>
      </c>
      <c r="AN119" s="2">
        <v>0.62160000000000004</v>
      </c>
      <c r="BY119" s="63"/>
      <c r="BZ119" s="63"/>
      <c r="CA119" s="63"/>
      <c r="CB119" s="63"/>
    </row>
    <row r="120" spans="1:80" x14ac:dyDescent="0.25">
      <c r="A120" s="2">
        <v>2004</v>
      </c>
      <c r="B120" s="2">
        <v>0.23089999999999999</v>
      </c>
      <c r="C120" s="2">
        <v>0.62429999999999997</v>
      </c>
      <c r="D120" s="2">
        <v>0.24990000000000001</v>
      </c>
      <c r="E120" s="2">
        <v>0.33860000000000001</v>
      </c>
      <c r="F120" s="41">
        <v>-999.9</v>
      </c>
      <c r="G120" s="2">
        <v>0.19639999999999999</v>
      </c>
      <c r="H120" s="12">
        <v>0.19478129549940143</v>
      </c>
      <c r="I120" s="41">
        <v>-999.9</v>
      </c>
      <c r="J120" s="2">
        <v>0.52380000000000004</v>
      </c>
      <c r="K120" s="2">
        <v>0.40310000000000001</v>
      </c>
      <c r="L120" s="2">
        <v>0.33779999999999999</v>
      </c>
      <c r="M120" s="2">
        <v>0.1167</v>
      </c>
      <c r="N120" s="2">
        <v>9.6100000000000005E-2</v>
      </c>
      <c r="O120" s="2">
        <v>0.26679999999999998</v>
      </c>
      <c r="P120" s="2">
        <v>4.8800000000000003E-2</v>
      </c>
      <c r="Q120" s="2">
        <v>0.16500000000000001</v>
      </c>
      <c r="R120" s="2">
        <v>0.44290000000000002</v>
      </c>
      <c r="S120" s="2">
        <v>0.18210000000000001</v>
      </c>
      <c r="T120" s="2">
        <v>0.23499999999999999</v>
      </c>
      <c r="U120" s="41">
        <v>-999.9</v>
      </c>
      <c r="V120" s="2">
        <v>0.1925</v>
      </c>
      <c r="W120" s="2">
        <v>0.36780000000000002</v>
      </c>
      <c r="X120" s="2">
        <v>1.0999999999999999E-2</v>
      </c>
      <c r="Y120" s="2">
        <v>0.25159999999999999</v>
      </c>
      <c r="Z120" s="2">
        <v>0.26779999999999998</v>
      </c>
      <c r="AA120" s="2">
        <v>0.1996</v>
      </c>
      <c r="AB120" s="2">
        <v>0.17469999999999999</v>
      </c>
      <c r="AC120" s="2">
        <v>0.2974</v>
      </c>
      <c r="AD120" s="2">
        <v>0.34379999999999999</v>
      </c>
      <c r="AE120" s="2">
        <v>0.47099999999999997</v>
      </c>
      <c r="AF120" s="2">
        <v>0.3332</v>
      </c>
      <c r="AG120" s="2">
        <v>6.0999999999999999E-2</v>
      </c>
      <c r="AH120" s="2">
        <v>0.62933644859813087</v>
      </c>
      <c r="AI120" s="2">
        <v>0.32131527377521618</v>
      </c>
      <c r="AJ120" s="41">
        <v>-999.9</v>
      </c>
      <c r="AK120" s="2">
        <v>0.17849999999999999</v>
      </c>
      <c r="AL120" s="2">
        <v>0.31080000000000002</v>
      </c>
      <c r="AM120" s="2">
        <v>0.38995191637630661</v>
      </c>
      <c r="AN120" s="2">
        <v>0.49440000000000001</v>
      </c>
      <c r="BY120" s="63"/>
      <c r="BZ120" s="63"/>
      <c r="CA120" s="63"/>
      <c r="CB120" s="63"/>
    </row>
    <row r="121" spans="1:80" x14ac:dyDescent="0.25">
      <c r="A121" s="2">
        <v>2005</v>
      </c>
      <c r="B121" s="2">
        <v>0.31640000000000001</v>
      </c>
      <c r="C121" s="2">
        <v>0.4521</v>
      </c>
      <c r="D121" s="2">
        <v>0.36420000000000002</v>
      </c>
      <c r="E121" s="41">
        <v>-999.9</v>
      </c>
      <c r="F121" s="41">
        <v>-999.9</v>
      </c>
      <c r="G121" s="41">
        <v>-999.9</v>
      </c>
      <c r="H121" s="12">
        <v>0.28573964120494505</v>
      </c>
      <c r="I121" s="41">
        <v>-999.9</v>
      </c>
      <c r="J121" s="41">
        <v>-999.9</v>
      </c>
      <c r="K121" s="41">
        <v>-999.9</v>
      </c>
      <c r="L121" s="2">
        <v>0.29659999999999997</v>
      </c>
      <c r="M121" s="2">
        <v>0.1328</v>
      </c>
      <c r="N121" s="2">
        <v>0.1221</v>
      </c>
      <c r="O121" s="2">
        <v>0.28100000000000003</v>
      </c>
      <c r="P121" s="2">
        <v>0.06</v>
      </c>
      <c r="Q121" s="2">
        <v>0.31909999999999999</v>
      </c>
      <c r="R121" s="2">
        <v>0.47549999999999998</v>
      </c>
      <c r="S121" s="2">
        <v>0.35299999999999998</v>
      </c>
      <c r="T121" s="2">
        <v>0.30030000000000001</v>
      </c>
      <c r="U121" s="2">
        <v>6.2199999999999998E-2</v>
      </c>
      <c r="V121" s="2">
        <v>0.19539999999999999</v>
      </c>
      <c r="W121" s="2">
        <v>0.38030000000000003</v>
      </c>
      <c r="X121" s="2">
        <v>9.5999999999999992E-3</v>
      </c>
      <c r="Y121" s="2">
        <v>0.26350000000000001</v>
      </c>
      <c r="Z121" s="2">
        <v>0.13980000000000001</v>
      </c>
      <c r="AA121" s="2">
        <v>0.1021</v>
      </c>
      <c r="AB121" s="41">
        <v>-999.9</v>
      </c>
      <c r="AC121" s="2">
        <v>0.46510000000000001</v>
      </c>
      <c r="AD121" s="2">
        <v>0.4304</v>
      </c>
      <c r="AE121" s="2">
        <v>0.2893</v>
      </c>
      <c r="AF121" s="2">
        <v>0.38279999999999997</v>
      </c>
      <c r="AG121" s="2">
        <v>4.5900000000000003E-2</v>
      </c>
      <c r="AH121" s="2">
        <v>0.51007804878048779</v>
      </c>
      <c r="AI121" s="2">
        <v>0.46831910222005368</v>
      </c>
      <c r="AJ121" s="2">
        <v>0.79630000000000001</v>
      </c>
      <c r="AK121" s="41">
        <v>-999.9</v>
      </c>
      <c r="AL121" s="2">
        <v>0.66549999999999998</v>
      </c>
      <c r="AM121" s="2">
        <v>0.40342141036533563</v>
      </c>
      <c r="AN121" s="2">
        <v>0.60929999999999995</v>
      </c>
      <c r="BY121" s="63"/>
      <c r="BZ121" s="63"/>
      <c r="CA121" s="63"/>
      <c r="CB121" s="63"/>
    </row>
    <row r="122" spans="1:80" x14ac:dyDescent="0.25">
      <c r="A122" s="2">
        <v>2006</v>
      </c>
      <c r="B122" s="2">
        <v>0.29060000000000002</v>
      </c>
      <c r="C122" s="2">
        <v>0.71009999999999995</v>
      </c>
      <c r="D122" s="2">
        <v>0.51629999999999998</v>
      </c>
      <c r="E122" s="2">
        <v>0.51859999999999995</v>
      </c>
      <c r="F122" s="2">
        <v>0.52800000000000002</v>
      </c>
      <c r="G122" s="2">
        <v>0.20319999999999999</v>
      </c>
      <c r="H122" s="12">
        <v>0.22387855533995729</v>
      </c>
      <c r="I122" s="2">
        <v>0.21240000000000001</v>
      </c>
      <c r="J122" s="41">
        <v>-999.9</v>
      </c>
      <c r="K122" s="2">
        <v>0.4496</v>
      </c>
      <c r="L122" s="2">
        <v>0.29920000000000002</v>
      </c>
      <c r="M122" s="2">
        <v>0.15279999999999999</v>
      </c>
      <c r="N122" s="2">
        <v>0.1426</v>
      </c>
      <c r="O122" s="2">
        <v>0.47410000000000002</v>
      </c>
      <c r="P122" s="2">
        <v>4.4999999999999998E-2</v>
      </c>
      <c r="Q122" s="2">
        <v>0.25140000000000001</v>
      </c>
      <c r="R122" s="2">
        <v>0.36230000000000001</v>
      </c>
      <c r="S122" s="41">
        <v>-999.9</v>
      </c>
      <c r="T122" s="2">
        <v>0.31119999999999998</v>
      </c>
      <c r="U122" s="2">
        <v>8.5599999999999996E-2</v>
      </c>
      <c r="V122" s="41">
        <v>-999.9</v>
      </c>
      <c r="W122" s="2">
        <v>0.59389999999999998</v>
      </c>
      <c r="X122" s="2">
        <v>1.34E-2</v>
      </c>
      <c r="Y122" s="2">
        <v>0.4461</v>
      </c>
      <c r="Z122" s="2">
        <v>0.58420000000000005</v>
      </c>
      <c r="AA122" s="2">
        <v>0.16950000000000001</v>
      </c>
      <c r="AB122" s="2">
        <v>9.3700000000000006E-2</v>
      </c>
      <c r="AC122" s="2">
        <v>0.42449999999999999</v>
      </c>
      <c r="AD122" s="2">
        <v>0.46229999999999999</v>
      </c>
      <c r="AE122" s="2">
        <v>0.35949999999999999</v>
      </c>
      <c r="AF122" s="2">
        <v>0.4456</v>
      </c>
      <c r="AG122" s="2">
        <v>0.14829999999999999</v>
      </c>
      <c r="AH122" s="2">
        <v>0.67343396226415109</v>
      </c>
      <c r="AI122" s="2">
        <v>0.35933083551892092</v>
      </c>
      <c r="AJ122" s="2">
        <v>0.46939999999999998</v>
      </c>
      <c r="AK122" s="41">
        <v>-999.9</v>
      </c>
      <c r="AL122" s="2">
        <v>0.25159999999999999</v>
      </c>
      <c r="AM122" s="2">
        <v>0.40041720304271505</v>
      </c>
      <c r="AN122" s="2">
        <v>0.58250000000000002</v>
      </c>
      <c r="BY122" s="63"/>
      <c r="BZ122" s="63"/>
      <c r="CA122" s="63"/>
      <c r="CB122" s="63"/>
    </row>
    <row r="123" spans="1:80" x14ac:dyDescent="0.25">
      <c r="A123" s="2">
        <v>2007</v>
      </c>
      <c r="B123" s="2">
        <v>0.25519999999999998</v>
      </c>
      <c r="C123" s="2">
        <v>0.40450000000000003</v>
      </c>
      <c r="D123" s="2">
        <v>0.35389999999999999</v>
      </c>
      <c r="E123" s="2">
        <v>0.51380000000000003</v>
      </c>
      <c r="F123" s="2">
        <v>0.3649</v>
      </c>
      <c r="G123" s="2">
        <v>0.18210000000000001</v>
      </c>
      <c r="H123" s="12">
        <v>0.21027472559228239</v>
      </c>
      <c r="I123" s="2">
        <v>0.35720000000000002</v>
      </c>
      <c r="J123" s="2">
        <v>0.39150000000000001</v>
      </c>
      <c r="K123" s="2">
        <v>0.38440000000000002</v>
      </c>
      <c r="L123" s="41">
        <v>-999.9</v>
      </c>
      <c r="M123" s="2">
        <v>0.1172</v>
      </c>
      <c r="N123" s="2">
        <v>0.11459999999999999</v>
      </c>
      <c r="O123" s="2">
        <v>0.29199999999999998</v>
      </c>
      <c r="P123" s="2">
        <v>3.1199999999999999E-2</v>
      </c>
      <c r="Q123" s="2">
        <v>0.20610000000000001</v>
      </c>
      <c r="R123" s="2">
        <v>0.32669999999999999</v>
      </c>
      <c r="S123" s="2">
        <v>0.21560000000000001</v>
      </c>
      <c r="T123" s="2">
        <v>0.23089999999999999</v>
      </c>
      <c r="U123" s="2">
        <v>0.15</v>
      </c>
      <c r="V123" s="2">
        <v>0.1399</v>
      </c>
      <c r="W123" s="2">
        <v>0.52310000000000001</v>
      </c>
      <c r="X123" s="2">
        <v>1.4E-2</v>
      </c>
      <c r="Y123" s="2">
        <v>0.3241</v>
      </c>
      <c r="Z123" s="2">
        <v>0.47070000000000001</v>
      </c>
      <c r="AA123" s="2">
        <v>0.22470000000000001</v>
      </c>
      <c r="AB123" s="2">
        <v>7.1499999999999994E-2</v>
      </c>
      <c r="AC123" s="2">
        <v>1.641</v>
      </c>
      <c r="AD123" s="2">
        <v>0.37040000000000001</v>
      </c>
      <c r="AE123" s="2">
        <v>0.29820000000000002</v>
      </c>
      <c r="AF123" s="2">
        <v>0.14949999999999999</v>
      </c>
      <c r="AG123" s="2">
        <v>9.5500000000000002E-2</v>
      </c>
      <c r="AH123" s="2">
        <v>0.60516297262059981</v>
      </c>
      <c r="AI123" s="2">
        <v>0.37473085182533999</v>
      </c>
      <c r="AJ123" s="41">
        <v>-999.9</v>
      </c>
      <c r="AK123" s="41">
        <v>-999.9</v>
      </c>
      <c r="AL123" s="2">
        <v>0.67689999999999995</v>
      </c>
      <c r="AM123" s="2">
        <v>0.34993588896232647</v>
      </c>
      <c r="AN123" s="2">
        <v>0.3493</v>
      </c>
      <c r="BY123" s="63"/>
      <c r="BZ123" s="63"/>
      <c r="CA123" s="63"/>
      <c r="CB123" s="63"/>
    </row>
    <row r="124" spans="1:80" x14ac:dyDescent="0.25">
      <c r="A124" s="2">
        <v>2008</v>
      </c>
      <c r="B124" s="2">
        <v>0.25240000000000001</v>
      </c>
      <c r="C124" s="2">
        <v>0.71309999999999996</v>
      </c>
      <c r="D124" s="2">
        <v>0.40620000000000001</v>
      </c>
      <c r="E124" s="41">
        <v>-999.9</v>
      </c>
      <c r="F124" s="2">
        <v>0.48859999999999998</v>
      </c>
      <c r="G124" s="41">
        <v>-999.9</v>
      </c>
      <c r="H124" s="12">
        <v>0.25934508793208005</v>
      </c>
      <c r="I124" s="2">
        <v>0.34939999999999999</v>
      </c>
      <c r="J124" s="2">
        <v>0.4617</v>
      </c>
      <c r="K124" s="2">
        <v>0.43309999999999998</v>
      </c>
      <c r="L124" s="2">
        <v>0.249</v>
      </c>
      <c r="M124" s="2">
        <v>0.19819999999999999</v>
      </c>
      <c r="N124" s="2">
        <v>0.1578</v>
      </c>
      <c r="O124" s="2">
        <v>0.41670000000000001</v>
      </c>
      <c r="P124" s="2">
        <v>5.2400000000000002E-2</v>
      </c>
      <c r="Q124" s="2">
        <v>0.22819999999999999</v>
      </c>
      <c r="R124" s="2">
        <v>0.43290000000000001</v>
      </c>
      <c r="S124" s="2">
        <v>0.23980000000000001</v>
      </c>
      <c r="T124" s="2">
        <v>0.33040000000000003</v>
      </c>
      <c r="U124" s="2">
        <v>0.1467</v>
      </c>
      <c r="V124" s="2">
        <v>0.1263</v>
      </c>
      <c r="W124" s="2">
        <v>0.32290000000000002</v>
      </c>
      <c r="X124" s="2">
        <v>1.54E-2</v>
      </c>
      <c r="Y124" s="2">
        <v>0.246</v>
      </c>
      <c r="Z124" s="2">
        <v>0.26179999999999998</v>
      </c>
      <c r="AA124" s="2">
        <v>0.375</v>
      </c>
      <c r="AB124" s="2">
        <v>0.1719</v>
      </c>
      <c r="AC124" s="2">
        <v>0.26450000000000001</v>
      </c>
      <c r="AD124" s="2">
        <v>0.59819999999999995</v>
      </c>
      <c r="AE124" s="2">
        <v>0.4698</v>
      </c>
      <c r="AF124" s="2">
        <v>0.23630000000000001</v>
      </c>
      <c r="AG124" s="2">
        <v>6.93E-2</v>
      </c>
      <c r="AH124" s="2">
        <v>0.60944830246913584</v>
      </c>
      <c r="AI124" s="2">
        <v>0.45458806702084187</v>
      </c>
      <c r="AJ124" s="2">
        <v>0.8548</v>
      </c>
      <c r="AK124" s="2">
        <v>5.28E-2</v>
      </c>
      <c r="AL124" s="2">
        <v>0.50729999999999997</v>
      </c>
      <c r="AM124" s="2">
        <v>0.39890909090909099</v>
      </c>
      <c r="AN124" s="2">
        <v>0.57499999999999996</v>
      </c>
      <c r="BY124" s="63"/>
      <c r="BZ124" s="63"/>
      <c r="CA124" s="63"/>
      <c r="CB124" s="63"/>
    </row>
    <row r="125" spans="1:80" x14ac:dyDescent="0.25">
      <c r="A125" s="2">
        <v>2009</v>
      </c>
      <c r="B125" s="2">
        <v>0.20180000000000001</v>
      </c>
      <c r="C125" s="2">
        <v>0.44869999999999999</v>
      </c>
      <c r="D125" s="2">
        <v>0.33479999999999999</v>
      </c>
      <c r="E125" s="41">
        <v>-999.9</v>
      </c>
      <c r="F125" s="2">
        <v>0.30809999999999998</v>
      </c>
      <c r="G125" s="2">
        <v>0.16350000000000001</v>
      </c>
      <c r="H125" s="12">
        <v>0.11460674363623845</v>
      </c>
      <c r="I125" s="2">
        <v>0.223</v>
      </c>
      <c r="J125" s="2">
        <v>0.3579</v>
      </c>
      <c r="K125" s="2">
        <v>0.3306</v>
      </c>
      <c r="L125" s="2">
        <v>0.47889999999999999</v>
      </c>
      <c r="M125" s="2">
        <v>0.1479</v>
      </c>
      <c r="N125" s="2">
        <v>0.1019</v>
      </c>
      <c r="O125" s="2">
        <v>0.43840000000000001</v>
      </c>
      <c r="P125" s="2">
        <v>4.8300000000000003E-2</v>
      </c>
      <c r="Q125" s="2">
        <v>0.25740000000000002</v>
      </c>
      <c r="R125" s="2">
        <v>0.28270000000000001</v>
      </c>
      <c r="S125" s="2">
        <v>0.1993</v>
      </c>
      <c r="T125" s="2">
        <v>0.16850000000000001</v>
      </c>
      <c r="U125" s="2">
        <v>0.15060000000000001</v>
      </c>
      <c r="V125" s="2">
        <v>0.1852</v>
      </c>
      <c r="W125" s="2">
        <v>0.36830000000000002</v>
      </c>
      <c r="X125" s="2">
        <v>0.1459</v>
      </c>
      <c r="Y125" s="2">
        <v>0.3362</v>
      </c>
      <c r="Z125" s="2">
        <v>0.24809999999999999</v>
      </c>
      <c r="AA125" s="2">
        <v>0.29830000000000001</v>
      </c>
      <c r="AB125" s="2">
        <v>0.1351</v>
      </c>
      <c r="AC125" s="2">
        <v>0.26740000000000003</v>
      </c>
      <c r="AD125" s="2">
        <v>0.5897</v>
      </c>
      <c r="AE125" s="2">
        <v>0.38990000000000002</v>
      </c>
      <c r="AF125" s="2">
        <v>0.2913</v>
      </c>
      <c r="AG125" s="2">
        <v>9.5600000000000004E-2</v>
      </c>
      <c r="AH125" s="2">
        <v>0.64666343355965084</v>
      </c>
      <c r="AI125" s="2">
        <v>0.44366377214310526</v>
      </c>
      <c r="AJ125" s="2">
        <v>0.3362</v>
      </c>
      <c r="AK125" s="2">
        <v>6.3399999999999998E-2</v>
      </c>
      <c r="AL125" s="2">
        <v>0.3155</v>
      </c>
      <c r="AM125" s="2">
        <v>0.36276028202115157</v>
      </c>
      <c r="AN125" s="2">
        <v>0.54039999999999999</v>
      </c>
    </row>
    <row r="126" spans="1:80" x14ac:dyDescent="0.25">
      <c r="A126" s="2">
        <v>2010</v>
      </c>
      <c r="B126" s="2">
        <v>0.2122</v>
      </c>
      <c r="C126" s="2">
        <v>0.58489999999999998</v>
      </c>
      <c r="D126" s="2">
        <v>0.28000000000000003</v>
      </c>
      <c r="E126" s="2">
        <v>0.33129999999999998</v>
      </c>
      <c r="F126" s="2">
        <v>0.26319999999999999</v>
      </c>
      <c r="G126" s="2">
        <v>0.1055</v>
      </c>
      <c r="H126" s="12">
        <v>0.35600346052272108</v>
      </c>
      <c r="I126" s="2">
        <v>0.14369999999999999</v>
      </c>
      <c r="J126" s="2">
        <v>0.37059999999999998</v>
      </c>
      <c r="K126" s="2">
        <v>0.27350000000000002</v>
      </c>
      <c r="L126" s="41">
        <v>-999.9</v>
      </c>
      <c r="M126" s="2">
        <v>9.7799999999999998E-2</v>
      </c>
      <c r="N126" s="2">
        <v>6.59E-2</v>
      </c>
      <c r="O126" s="2">
        <v>0.2392</v>
      </c>
      <c r="P126" s="2">
        <v>4.7E-2</v>
      </c>
      <c r="Q126" s="2">
        <v>0.18820000000000001</v>
      </c>
      <c r="R126" s="2">
        <v>0.36359999999999998</v>
      </c>
      <c r="S126" s="2">
        <v>0.26550000000000001</v>
      </c>
      <c r="T126" s="2">
        <v>0.48549999999999999</v>
      </c>
      <c r="U126" s="2">
        <v>0.2969</v>
      </c>
      <c r="V126" s="2">
        <v>0.26829999999999998</v>
      </c>
      <c r="W126" s="2">
        <v>0.53490000000000004</v>
      </c>
      <c r="X126" s="2">
        <v>9.8400000000000001E-2</v>
      </c>
      <c r="Y126" s="2">
        <v>0.3281</v>
      </c>
      <c r="Z126" s="2">
        <v>0.2006</v>
      </c>
      <c r="AA126" s="41">
        <v>-999.9</v>
      </c>
      <c r="AB126" s="41">
        <v>-999.9</v>
      </c>
      <c r="AC126" s="2">
        <v>0.2707</v>
      </c>
      <c r="AD126" s="2">
        <v>0.67490000000000006</v>
      </c>
      <c r="AE126" s="41">
        <v>-999.9</v>
      </c>
      <c r="AF126" s="2">
        <v>0.18</v>
      </c>
      <c r="AG126" s="2">
        <v>9.3799999999999994E-2</v>
      </c>
      <c r="AH126" s="2">
        <v>0.51535274725274727</v>
      </c>
      <c r="AI126" s="2">
        <v>0.42740531097134871</v>
      </c>
      <c r="AJ126" s="2">
        <v>0.38279999999999997</v>
      </c>
      <c r="AK126" s="41">
        <v>-999.9</v>
      </c>
      <c r="AL126" s="2">
        <v>0.3528</v>
      </c>
      <c r="AM126" s="2">
        <v>0.48296557120500777</v>
      </c>
      <c r="AN126" s="2">
        <v>0.54359999999999997</v>
      </c>
    </row>
    <row r="127" spans="1:80" x14ac:dyDescent="0.25">
      <c r="A127" s="2">
        <v>2011</v>
      </c>
      <c r="B127" s="2">
        <v>0.2878</v>
      </c>
      <c r="C127" s="2">
        <v>0.36199999999999999</v>
      </c>
      <c r="D127" s="10">
        <v>0.31559999999999999</v>
      </c>
      <c r="E127" s="2">
        <v>0.47639999999999999</v>
      </c>
      <c r="F127" s="2">
        <v>0.4365</v>
      </c>
      <c r="G127" s="2">
        <v>0.1328</v>
      </c>
      <c r="H127" s="12">
        <v>0.18944520112594204</v>
      </c>
      <c r="I127" s="2">
        <v>0.2301</v>
      </c>
      <c r="J127" s="2">
        <v>0.41439999999999999</v>
      </c>
      <c r="K127" s="2">
        <v>0.30730000000000002</v>
      </c>
      <c r="L127" s="2">
        <v>0.2833</v>
      </c>
      <c r="M127" s="2">
        <v>8.8499999999999995E-2</v>
      </c>
      <c r="N127" s="2">
        <v>6.7900000000000002E-2</v>
      </c>
      <c r="O127" s="2">
        <v>0.20399999999999999</v>
      </c>
      <c r="P127" s="2">
        <v>3.7999999999999999E-2</v>
      </c>
      <c r="Q127" s="2">
        <v>0.16800000000000001</v>
      </c>
      <c r="R127" s="2">
        <v>0.28129999999999999</v>
      </c>
      <c r="S127" s="2">
        <v>0.13239999999999999</v>
      </c>
      <c r="T127" s="2">
        <v>0.23930000000000001</v>
      </c>
      <c r="U127" s="2">
        <v>0.1053</v>
      </c>
      <c r="V127" s="2">
        <v>0.23200000000000001</v>
      </c>
      <c r="W127" s="2">
        <v>0.63729999999999998</v>
      </c>
      <c r="X127" s="2">
        <v>4.2500000000000003E-2</v>
      </c>
      <c r="Y127" s="2">
        <v>0.35139999999999999</v>
      </c>
      <c r="Z127" s="2">
        <v>0.35099999999999998</v>
      </c>
      <c r="AA127" s="2">
        <v>0.34889999999999999</v>
      </c>
      <c r="AB127" s="2">
        <v>4.2000000000000003E-2</v>
      </c>
      <c r="AC127" s="41">
        <v>-999.9</v>
      </c>
      <c r="AD127" s="2">
        <v>0.29189999999999999</v>
      </c>
      <c r="AE127" s="41">
        <v>-999.9</v>
      </c>
      <c r="AF127" s="2">
        <v>0.32700000000000001</v>
      </c>
      <c r="AG127" s="2">
        <v>0.27360000000000001</v>
      </c>
      <c r="AH127" s="2">
        <v>0.57813900245298444</v>
      </c>
      <c r="AI127" s="2">
        <v>0.38683129096608715</v>
      </c>
      <c r="AJ127" s="2">
        <v>0.46150000000000002</v>
      </c>
      <c r="AK127" s="2">
        <v>0.1421</v>
      </c>
      <c r="AL127" s="2">
        <v>0.503</v>
      </c>
      <c r="AM127" s="2">
        <v>0.3231347262247839</v>
      </c>
      <c r="AN127" s="2">
        <v>0.45729999999999998</v>
      </c>
    </row>
    <row r="128" spans="1:80" x14ac:dyDescent="0.25">
      <c r="A128" s="2">
        <v>2012</v>
      </c>
      <c r="B128" s="2">
        <v>0.20269999999999999</v>
      </c>
      <c r="C128" s="2">
        <v>0.28689999999999999</v>
      </c>
      <c r="D128" s="10">
        <v>0.22</v>
      </c>
      <c r="E128" s="2">
        <v>0.36149999999999999</v>
      </c>
      <c r="F128" s="2">
        <v>0.32950000000000002</v>
      </c>
      <c r="G128" s="2">
        <v>0.1981</v>
      </c>
      <c r="H128" s="12">
        <v>0.1544917076215819</v>
      </c>
      <c r="I128" s="2">
        <v>0.1827</v>
      </c>
      <c r="J128" s="2">
        <v>0.37680000000000002</v>
      </c>
      <c r="K128" s="2">
        <v>0.2611</v>
      </c>
      <c r="L128" s="2">
        <v>0.22919999999999999</v>
      </c>
      <c r="M128" s="2">
        <v>7.1300000000000002E-2</v>
      </c>
      <c r="N128" s="2">
        <v>7.6200000000000004E-2</v>
      </c>
      <c r="O128" s="2">
        <v>0.25180000000000002</v>
      </c>
      <c r="P128" s="2">
        <v>4.1500000000000002E-2</v>
      </c>
      <c r="Q128" s="41">
        <v>-999.9</v>
      </c>
      <c r="R128" s="2">
        <v>0.309</v>
      </c>
      <c r="S128" s="2">
        <v>0.19969999999999999</v>
      </c>
      <c r="T128" s="2">
        <v>0.25390000000000001</v>
      </c>
      <c r="U128" s="2">
        <v>9.5100000000000004E-2</v>
      </c>
      <c r="V128" s="2">
        <v>0.1666</v>
      </c>
      <c r="W128" s="2">
        <v>0.35489999999999999</v>
      </c>
      <c r="X128" s="2">
        <v>8.1100000000000005E-2</v>
      </c>
      <c r="Y128" s="2">
        <v>0.2742</v>
      </c>
      <c r="Z128" s="2">
        <v>0.17960000000000001</v>
      </c>
      <c r="AA128" s="2">
        <v>0.14280000000000001</v>
      </c>
      <c r="AB128" s="2">
        <v>6.0900000000000003E-2</v>
      </c>
      <c r="AC128" s="2">
        <v>0.31390000000000001</v>
      </c>
      <c r="AD128" s="2">
        <v>0.34279999999999999</v>
      </c>
      <c r="AE128" s="2">
        <v>0.32300000000000001</v>
      </c>
      <c r="AF128" s="2">
        <v>0.1827</v>
      </c>
      <c r="AG128" s="2">
        <v>6.4299999999999996E-2</v>
      </c>
      <c r="AH128" s="2">
        <v>0.55816003976143136</v>
      </c>
      <c r="AI128" s="2">
        <v>0.42981126612266385</v>
      </c>
      <c r="AJ128" s="2">
        <v>0.33900000000000002</v>
      </c>
      <c r="AK128" s="2">
        <v>0.1038</v>
      </c>
      <c r="AL128" s="2">
        <v>0.50800000000000001</v>
      </c>
      <c r="AM128" s="2">
        <v>0.16291905094207954</v>
      </c>
      <c r="AN128" s="2">
        <v>0.50149999999999995</v>
      </c>
    </row>
  </sheetData>
  <sortState ref="AQ27:BF268">
    <sortCondition ref="AR27:AR268"/>
    <sortCondition ref="AQ27:AQ268"/>
    <sortCondition ref="AT27:AT268"/>
  </sortState>
  <mergeCells count="5">
    <mergeCell ref="A26:AN26"/>
    <mergeCell ref="A52:AN52"/>
    <mergeCell ref="A78:AN78"/>
    <mergeCell ref="A104:AN104"/>
    <mergeCell ref="AQ26:BW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8"/>
  <sheetViews>
    <sheetView topLeftCell="A76" zoomScale="55" zoomScaleNormal="55" workbookViewId="0">
      <selection activeCell="A105" sqref="A105:Q128"/>
    </sheetView>
  </sheetViews>
  <sheetFormatPr defaultRowHeight="15" x14ac:dyDescent="0.25"/>
  <cols>
    <col min="1" max="17" width="9.140625" style="2"/>
    <col min="18" max="18" width="9.140625" style="15"/>
    <col min="19" max="38" width="9.140625" style="2"/>
    <col min="40" max="16384" width="9.140625" style="2"/>
  </cols>
  <sheetData>
    <row r="1" spans="1:39" x14ac:dyDescent="0.25">
      <c r="B1" s="2" t="s">
        <v>19</v>
      </c>
      <c r="C1" s="2" t="s">
        <v>28</v>
      </c>
      <c r="D1" s="2" t="s">
        <v>30</v>
      </c>
      <c r="E1" s="2" t="s">
        <v>3</v>
      </c>
      <c r="F1" s="2" t="s">
        <v>46</v>
      </c>
      <c r="G1" s="2" t="s">
        <v>47</v>
      </c>
      <c r="H1" s="2" t="s">
        <v>48</v>
      </c>
      <c r="I1" s="2" t="s">
        <v>63</v>
      </c>
      <c r="J1" s="2" t="s">
        <v>72</v>
      </c>
      <c r="K1" s="2" t="s">
        <v>77</v>
      </c>
      <c r="L1" s="2" t="s">
        <v>81</v>
      </c>
      <c r="M1" s="2" t="s">
        <v>84</v>
      </c>
      <c r="N1" s="2" t="s">
        <v>88</v>
      </c>
      <c r="O1" s="9" t="s">
        <v>4</v>
      </c>
      <c r="P1" s="2" t="s">
        <v>98</v>
      </c>
      <c r="Q1" s="2" t="s">
        <v>100</v>
      </c>
      <c r="R1" s="15" t="s">
        <v>18</v>
      </c>
      <c r="S1" s="2" t="s">
        <v>17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49</v>
      </c>
      <c r="AD1" s="15" t="s">
        <v>128</v>
      </c>
      <c r="AE1" s="2" t="s">
        <v>87</v>
      </c>
      <c r="AF1" s="2" t="s">
        <v>89</v>
      </c>
      <c r="AG1" s="2" t="s">
        <v>90</v>
      </c>
      <c r="AH1" s="2" t="s">
        <v>102</v>
      </c>
      <c r="AI1" s="2" t="s">
        <v>29</v>
      </c>
      <c r="AJ1" s="2" t="s">
        <v>35</v>
      </c>
      <c r="AK1" s="2" t="s">
        <v>59</v>
      </c>
      <c r="AL1" s="2" t="s">
        <v>82</v>
      </c>
      <c r="AM1" s="2"/>
    </row>
    <row r="2" spans="1:39" x14ac:dyDescent="0.25">
      <c r="A2" s="2">
        <v>1990</v>
      </c>
      <c r="B2" s="76">
        <v>-999.9</v>
      </c>
      <c r="C2" s="2">
        <v>3.9990000000000001</v>
      </c>
      <c r="D2" s="2">
        <v>1.8959999999999999</v>
      </c>
      <c r="E2" s="2">
        <v>0.60899999999999999</v>
      </c>
      <c r="F2" s="2">
        <v>0.64500000000000002</v>
      </c>
      <c r="G2" s="2">
        <v>0.95499999999999996</v>
      </c>
      <c r="H2" s="41">
        <v>-999.9</v>
      </c>
      <c r="I2" s="2">
        <v>2.0539999999999998</v>
      </c>
      <c r="J2" s="16">
        <v>2.129</v>
      </c>
      <c r="K2" s="41">
        <v>-999.9</v>
      </c>
      <c r="L2" s="2">
        <v>0.77700000000000002</v>
      </c>
      <c r="M2" s="2">
        <v>0.35299999999999998</v>
      </c>
      <c r="N2" s="41">
        <v>-999.9</v>
      </c>
      <c r="O2" s="2">
        <v>1.0649999999999999</v>
      </c>
      <c r="P2" s="2">
        <v>0.24099999999999999</v>
      </c>
      <c r="Q2" s="2">
        <v>2.016</v>
      </c>
      <c r="R2" s="41">
        <v>-999.9</v>
      </c>
      <c r="S2" s="41">
        <v>-999.9</v>
      </c>
      <c r="T2" s="41">
        <v>-999.9</v>
      </c>
      <c r="U2" s="41">
        <v>-999.9</v>
      </c>
      <c r="V2" s="41">
        <v>-999.9</v>
      </c>
      <c r="W2" s="41">
        <v>-999.9</v>
      </c>
      <c r="X2" s="41">
        <v>-999.9</v>
      </c>
      <c r="Y2" s="41">
        <v>-999.9</v>
      </c>
      <c r="Z2" s="41">
        <v>-999.9</v>
      </c>
      <c r="AA2" s="41">
        <v>-999.9</v>
      </c>
      <c r="AB2" s="41">
        <v>-999.9</v>
      </c>
      <c r="AC2" s="41">
        <v>-999.9</v>
      </c>
      <c r="AD2" s="41">
        <v>-999.9</v>
      </c>
      <c r="AE2" s="41">
        <v>-999.9</v>
      </c>
      <c r="AF2" s="41">
        <v>-999.9</v>
      </c>
      <c r="AG2" s="41">
        <v>-999.9</v>
      </c>
      <c r="AH2" s="41">
        <v>-999.9</v>
      </c>
      <c r="AI2" s="35">
        <v>3.8130000000000002</v>
      </c>
      <c r="AJ2" s="35">
        <v>2.7</v>
      </c>
      <c r="AK2" s="35">
        <v>0.93400000000000005</v>
      </c>
      <c r="AL2" s="35">
        <v>2.073</v>
      </c>
      <c r="AM2" s="2"/>
    </row>
    <row r="3" spans="1:39" x14ac:dyDescent="0.25">
      <c r="A3" s="2">
        <v>1991</v>
      </c>
      <c r="B3" s="46">
        <v>9.2100000000000009</v>
      </c>
      <c r="C3" s="2">
        <v>4.0629999999999997</v>
      </c>
      <c r="D3" s="2">
        <v>2.0710000000000002</v>
      </c>
      <c r="E3" s="2">
        <v>0.61099999999999999</v>
      </c>
      <c r="F3" s="2">
        <v>0.61299999999999999</v>
      </c>
      <c r="G3" s="2">
        <v>0.95499999999999996</v>
      </c>
      <c r="H3" s="2">
        <v>0.254</v>
      </c>
      <c r="I3" s="2">
        <v>2.5089999999999999</v>
      </c>
      <c r="J3" s="16">
        <v>2.9510000000000001</v>
      </c>
      <c r="K3" s="18">
        <v>3.44</v>
      </c>
      <c r="L3" s="2">
        <v>0.76400000000000001</v>
      </c>
      <c r="M3" s="2">
        <v>0.35599999999999998</v>
      </c>
      <c r="N3" s="2">
        <v>5.9569999999999999</v>
      </c>
      <c r="O3" s="2">
        <v>1.05</v>
      </c>
      <c r="P3" s="2">
        <v>0.26300000000000001</v>
      </c>
      <c r="Q3" s="2">
        <v>1.9219999999999999</v>
      </c>
      <c r="R3" s="41">
        <v>-999.9</v>
      </c>
      <c r="S3" s="41">
        <v>-999.9</v>
      </c>
      <c r="T3" s="41">
        <v>-999.9</v>
      </c>
      <c r="U3" s="41">
        <v>-999.9</v>
      </c>
      <c r="V3" s="41">
        <v>-999.9</v>
      </c>
      <c r="W3" s="41">
        <v>-999.9</v>
      </c>
      <c r="X3" s="41">
        <v>-999.9</v>
      </c>
      <c r="Y3" s="41">
        <v>-999.9</v>
      </c>
      <c r="Z3" s="41">
        <v>-999.9</v>
      </c>
      <c r="AA3" s="41">
        <v>-999.9</v>
      </c>
      <c r="AB3" s="41">
        <v>-999.9</v>
      </c>
      <c r="AC3" s="41">
        <v>-999.9</v>
      </c>
      <c r="AD3" s="41">
        <v>-999.9</v>
      </c>
      <c r="AE3" s="41">
        <v>-999.9</v>
      </c>
      <c r="AF3" s="41">
        <v>-999.9</v>
      </c>
      <c r="AG3" s="41">
        <v>-999.9</v>
      </c>
      <c r="AH3" s="41">
        <v>-999.9</v>
      </c>
      <c r="AI3" s="41">
        <v>-999.9</v>
      </c>
      <c r="AJ3" s="35">
        <v>2.7269999999999999</v>
      </c>
      <c r="AK3" s="35">
        <v>1.2669999999999999</v>
      </c>
      <c r="AL3" s="35">
        <v>1.369</v>
      </c>
      <c r="AM3" s="2"/>
    </row>
    <row r="4" spans="1:39" x14ac:dyDescent="0.25">
      <c r="A4" s="2">
        <v>1992</v>
      </c>
      <c r="B4" s="20">
        <v>4.5999999999999996</v>
      </c>
      <c r="C4" s="2">
        <v>3.7410000000000001</v>
      </c>
      <c r="D4" s="2">
        <v>1.7789999999999999</v>
      </c>
      <c r="E4" s="2">
        <v>0.54600000000000004</v>
      </c>
      <c r="F4" s="2">
        <v>0.54300000000000004</v>
      </c>
      <c r="G4" s="2">
        <v>0.93400000000000005</v>
      </c>
      <c r="H4" s="2">
        <v>0.185</v>
      </c>
      <c r="I4" s="41">
        <v>-999.9</v>
      </c>
      <c r="J4" s="16">
        <v>2.4610000000000003</v>
      </c>
      <c r="K4" s="18">
        <v>2.17</v>
      </c>
      <c r="L4" s="2">
        <v>0.53</v>
      </c>
      <c r="M4" s="2">
        <v>0.373</v>
      </c>
      <c r="N4" s="2">
        <v>2.7890000000000001</v>
      </c>
      <c r="O4" s="2">
        <v>1.018</v>
      </c>
      <c r="P4" s="2">
        <v>0.252</v>
      </c>
      <c r="Q4" s="2">
        <v>1.825</v>
      </c>
      <c r="R4" s="41">
        <v>-999.9</v>
      </c>
      <c r="S4" s="41">
        <v>-999.9</v>
      </c>
      <c r="T4" s="41">
        <v>-999.9</v>
      </c>
      <c r="U4" s="41">
        <v>-999.9</v>
      </c>
      <c r="V4" s="41">
        <v>-999.9</v>
      </c>
      <c r="W4" s="41">
        <v>-999.9</v>
      </c>
      <c r="X4" s="41">
        <v>-999.9</v>
      </c>
      <c r="Y4" s="41">
        <v>-999.9</v>
      </c>
      <c r="Z4" s="41">
        <v>-999.9</v>
      </c>
      <c r="AA4" s="41">
        <v>-999.9</v>
      </c>
      <c r="AB4" s="41">
        <v>-999.9</v>
      </c>
      <c r="AC4" s="41">
        <v>-999.9</v>
      </c>
      <c r="AD4" s="41">
        <v>-999.9</v>
      </c>
      <c r="AE4" s="2">
        <v>2.968</v>
      </c>
      <c r="AF4" s="41">
        <v>-999.9</v>
      </c>
      <c r="AG4" s="41">
        <v>-999.9</v>
      </c>
      <c r="AH4" s="41">
        <v>-999.9</v>
      </c>
      <c r="AI4" s="35">
        <v>3.7450000000000001</v>
      </c>
      <c r="AJ4" s="35">
        <v>2.2069999999999999</v>
      </c>
      <c r="AK4" s="35">
        <v>1.0529999999999999</v>
      </c>
      <c r="AL4" s="35">
        <v>1.254</v>
      </c>
      <c r="AM4" s="2"/>
    </row>
    <row r="5" spans="1:39" x14ac:dyDescent="0.25">
      <c r="A5" s="2">
        <v>1993</v>
      </c>
      <c r="B5" s="20">
        <v>5.57</v>
      </c>
      <c r="C5" s="2">
        <v>3.7709999999999999</v>
      </c>
      <c r="D5" s="2">
        <v>1.796</v>
      </c>
      <c r="E5" s="2">
        <v>0.48199999999999998</v>
      </c>
      <c r="F5" s="2">
        <v>0.52300000000000002</v>
      </c>
      <c r="G5" s="2">
        <v>0.81799999999999995</v>
      </c>
      <c r="H5" s="2">
        <v>0.17199999999999999</v>
      </c>
      <c r="I5" s="41">
        <v>-999.9</v>
      </c>
      <c r="J5" s="16">
        <v>2.7269999999999999</v>
      </c>
      <c r="K5" s="18">
        <v>2.16</v>
      </c>
      <c r="L5" s="2">
        <v>0.54800000000000004</v>
      </c>
      <c r="M5" s="2">
        <v>0.38</v>
      </c>
      <c r="N5" s="2">
        <v>2.0219999999999998</v>
      </c>
      <c r="O5" s="2">
        <v>1.3120000000000001</v>
      </c>
      <c r="P5" s="2">
        <v>0.22800000000000001</v>
      </c>
      <c r="Q5" s="2">
        <v>1.577</v>
      </c>
      <c r="R5" s="20">
        <v>3.51</v>
      </c>
      <c r="S5" s="41">
        <v>-999.9</v>
      </c>
      <c r="T5" s="41">
        <v>-999.9</v>
      </c>
      <c r="U5" s="41">
        <v>-999.9</v>
      </c>
      <c r="V5" s="41">
        <v>-999.9</v>
      </c>
      <c r="W5" s="41">
        <v>-999.9</v>
      </c>
      <c r="X5" s="41">
        <v>-999.9</v>
      </c>
      <c r="Y5" s="41">
        <v>-999.9</v>
      </c>
      <c r="Z5" s="41">
        <v>-999.9</v>
      </c>
      <c r="AA5" s="41">
        <v>-999.9</v>
      </c>
      <c r="AB5" s="41">
        <v>-999.9</v>
      </c>
      <c r="AC5" s="41">
        <v>-999.9</v>
      </c>
      <c r="AD5" s="41">
        <v>-999.9</v>
      </c>
      <c r="AE5" s="2">
        <v>3.5939999999999999</v>
      </c>
      <c r="AF5" s="41">
        <v>-999.9</v>
      </c>
      <c r="AG5" s="41">
        <v>-999.9</v>
      </c>
      <c r="AH5" s="41">
        <v>-999.9</v>
      </c>
      <c r="AI5" s="35">
        <v>4.141</v>
      </c>
      <c r="AJ5" s="35">
        <v>1.712</v>
      </c>
      <c r="AK5" s="35">
        <v>0.93799999999999994</v>
      </c>
      <c r="AL5" s="35">
        <v>1.385</v>
      </c>
      <c r="AM5" s="2"/>
    </row>
    <row r="6" spans="1:39" x14ac:dyDescent="0.25">
      <c r="A6" s="2">
        <v>1994</v>
      </c>
      <c r="B6" s="20">
        <v>3.97</v>
      </c>
      <c r="C6" s="2">
        <v>3.3929999999999998</v>
      </c>
      <c r="D6" s="2">
        <v>1.5569999999999999</v>
      </c>
      <c r="E6" s="2">
        <v>0.46600000000000003</v>
      </c>
      <c r="F6" s="2">
        <v>0.48399999999999999</v>
      </c>
      <c r="G6" s="2">
        <v>0.75</v>
      </c>
      <c r="H6" s="2">
        <v>0.122</v>
      </c>
      <c r="I6" s="2">
        <v>1.67</v>
      </c>
      <c r="J6" s="16">
        <v>2.4649999999999999</v>
      </c>
      <c r="K6" s="46">
        <v>1.68</v>
      </c>
      <c r="L6" s="2">
        <v>0.63100000000000001</v>
      </c>
      <c r="M6" s="2">
        <v>0.47799999999999998</v>
      </c>
      <c r="N6" s="2">
        <v>1.675</v>
      </c>
      <c r="O6" s="2">
        <v>1.115</v>
      </c>
      <c r="P6" s="2">
        <v>0.21099999999999999</v>
      </c>
      <c r="Q6" s="2">
        <v>1.41</v>
      </c>
      <c r="R6" s="20">
        <v>2.83</v>
      </c>
      <c r="S6" s="41">
        <v>-999.9</v>
      </c>
      <c r="T6" s="41">
        <v>-999.9</v>
      </c>
      <c r="U6" s="41">
        <v>-999.9</v>
      </c>
      <c r="V6" s="41">
        <v>-999.9</v>
      </c>
      <c r="W6" s="41">
        <v>-999.9</v>
      </c>
      <c r="X6" s="41">
        <v>-999.9</v>
      </c>
      <c r="Y6" s="41">
        <v>-999.9</v>
      </c>
      <c r="Z6" s="41">
        <v>-999.9</v>
      </c>
      <c r="AA6" s="41">
        <v>-999.9</v>
      </c>
      <c r="AB6" s="41">
        <v>-999.9</v>
      </c>
      <c r="AC6" s="41">
        <v>-999.9</v>
      </c>
      <c r="AD6" s="41">
        <v>-999.9</v>
      </c>
      <c r="AE6" s="2">
        <v>3.734</v>
      </c>
      <c r="AF6" s="41">
        <v>-999.9</v>
      </c>
      <c r="AG6" s="41">
        <v>-999.9</v>
      </c>
      <c r="AH6" s="41">
        <v>-999.9</v>
      </c>
      <c r="AI6" s="35">
        <v>3.4249999999999998</v>
      </c>
      <c r="AJ6" s="35">
        <v>1.5229999999999999</v>
      </c>
      <c r="AK6" s="35">
        <v>0.83899999999999997</v>
      </c>
      <c r="AL6" s="35">
        <v>1.4359999999999999</v>
      </c>
      <c r="AM6" s="2"/>
    </row>
    <row r="7" spans="1:39" x14ac:dyDescent="0.25">
      <c r="A7" s="2">
        <v>1995</v>
      </c>
      <c r="B7" s="20">
        <v>3.17</v>
      </c>
      <c r="C7" s="2">
        <v>3.2029999999999998</v>
      </c>
      <c r="D7" s="2">
        <v>1.6180000000000001</v>
      </c>
      <c r="E7" s="2">
        <v>0.45500000000000002</v>
      </c>
      <c r="F7" s="2">
        <v>0.442</v>
      </c>
      <c r="G7" s="2">
        <v>0.69</v>
      </c>
      <c r="H7" s="2">
        <v>0.13</v>
      </c>
      <c r="I7" s="2">
        <v>1.7490000000000001</v>
      </c>
      <c r="J7" s="16">
        <v>1.4649999999999999</v>
      </c>
      <c r="K7" s="46">
        <v>1.55</v>
      </c>
      <c r="L7" s="2">
        <v>0.53900000000000003</v>
      </c>
      <c r="M7" s="2">
        <v>0.36499999999999999</v>
      </c>
      <c r="N7" s="2">
        <v>3.4359999999999999</v>
      </c>
      <c r="O7" s="2">
        <v>1.169</v>
      </c>
      <c r="P7" s="2">
        <v>0.214</v>
      </c>
      <c r="Q7" s="2">
        <v>1.417</v>
      </c>
      <c r="R7" s="20">
        <v>2.33</v>
      </c>
      <c r="S7" s="41">
        <v>-999.9</v>
      </c>
      <c r="T7" s="41">
        <v>-999.9</v>
      </c>
      <c r="U7" s="41">
        <v>-999.9</v>
      </c>
      <c r="V7" s="41">
        <v>-999.9</v>
      </c>
      <c r="W7" s="41">
        <v>-999.9</v>
      </c>
      <c r="X7" s="41">
        <v>-999.9</v>
      </c>
      <c r="Y7" s="41">
        <v>-999.9</v>
      </c>
      <c r="Z7" s="41">
        <v>-999.9</v>
      </c>
      <c r="AA7" s="41">
        <v>-999.9</v>
      </c>
      <c r="AB7" s="41">
        <v>-999.9</v>
      </c>
      <c r="AC7" s="41">
        <v>-999.9</v>
      </c>
      <c r="AD7" s="41">
        <v>-999.9</v>
      </c>
      <c r="AE7" s="2">
        <v>3.2290000000000001</v>
      </c>
      <c r="AF7" s="2">
        <v>1.591</v>
      </c>
      <c r="AG7" s="2">
        <v>1.657</v>
      </c>
      <c r="AH7" s="41">
        <v>-999.9</v>
      </c>
      <c r="AI7" s="35">
        <v>3.1829999999999998</v>
      </c>
      <c r="AJ7" s="35">
        <v>1.964</v>
      </c>
      <c r="AK7" s="35">
        <v>1.038</v>
      </c>
      <c r="AL7" s="35">
        <v>1.446</v>
      </c>
      <c r="AM7" s="2"/>
    </row>
    <row r="8" spans="1:39" x14ac:dyDescent="0.25">
      <c r="A8" s="2">
        <v>1996</v>
      </c>
      <c r="B8" s="20">
        <v>3.59</v>
      </c>
      <c r="C8" s="2">
        <v>3.51</v>
      </c>
      <c r="D8" s="2">
        <v>1.6659999999999999</v>
      </c>
      <c r="E8" s="2">
        <v>0.40500000000000003</v>
      </c>
      <c r="F8" s="2">
        <v>0.53400000000000003</v>
      </c>
      <c r="G8" s="2">
        <v>0.80400000000000005</v>
      </c>
      <c r="H8" s="2">
        <v>0.159</v>
      </c>
      <c r="I8" s="41">
        <v>-999.9</v>
      </c>
      <c r="J8" s="16">
        <v>1.556</v>
      </c>
      <c r="K8" s="18">
        <v>3.13</v>
      </c>
      <c r="L8" s="2">
        <v>0.57499999999999996</v>
      </c>
      <c r="M8" s="2">
        <v>0.46400000000000002</v>
      </c>
      <c r="N8" s="2">
        <v>2.5830000000000002</v>
      </c>
      <c r="O8" s="2">
        <v>1.26</v>
      </c>
      <c r="P8" s="2">
        <v>0.22</v>
      </c>
      <c r="Q8" s="2">
        <v>1.4610000000000001</v>
      </c>
      <c r="R8" s="20">
        <v>2.48</v>
      </c>
      <c r="S8" s="41">
        <v>-999.9</v>
      </c>
      <c r="T8" s="2">
        <v>0.60399999999999998</v>
      </c>
      <c r="U8" s="41">
        <v>-999.9</v>
      </c>
      <c r="V8" s="41">
        <v>-999.9</v>
      </c>
      <c r="W8" s="41">
        <v>-999.9</v>
      </c>
      <c r="X8" s="41">
        <v>-999.9</v>
      </c>
      <c r="Y8" s="41">
        <v>-999.9</v>
      </c>
      <c r="Z8" s="41">
        <v>-999.9</v>
      </c>
      <c r="AA8" s="41">
        <v>-999.9</v>
      </c>
      <c r="AB8" s="41">
        <v>-999.9</v>
      </c>
      <c r="AC8" s="2">
        <v>7.1999999999999995E-2</v>
      </c>
      <c r="AD8" s="2">
        <v>4.3049999999999997</v>
      </c>
      <c r="AE8" s="2">
        <v>3.43</v>
      </c>
      <c r="AF8" s="2">
        <v>1.79</v>
      </c>
      <c r="AG8" s="2">
        <v>1.804</v>
      </c>
      <c r="AH8" s="41">
        <v>-999.9</v>
      </c>
      <c r="AI8" s="35">
        <v>3.4860000000000002</v>
      </c>
      <c r="AJ8" s="35">
        <v>1.19</v>
      </c>
      <c r="AK8" s="35">
        <v>1.056</v>
      </c>
      <c r="AL8" s="35">
        <v>1.6639999999999999</v>
      </c>
      <c r="AM8" s="2"/>
    </row>
    <row r="9" spans="1:39" x14ac:dyDescent="0.25">
      <c r="A9" s="2">
        <v>1997</v>
      </c>
      <c r="B9" s="20">
        <v>3.35</v>
      </c>
      <c r="C9" s="2">
        <v>3.0030000000000001</v>
      </c>
      <c r="D9" s="2">
        <v>1.4219999999999999</v>
      </c>
      <c r="E9" s="41">
        <v>-999.9</v>
      </c>
      <c r="F9" s="2">
        <v>0.44800000000000001</v>
      </c>
      <c r="G9" s="2">
        <v>0.95799999999999996</v>
      </c>
      <c r="H9" s="2">
        <v>0.154</v>
      </c>
      <c r="I9" s="2">
        <v>1.913</v>
      </c>
      <c r="J9" s="16">
        <v>3.0869999999999997</v>
      </c>
      <c r="K9" s="18">
        <v>2.21</v>
      </c>
      <c r="L9" s="2">
        <v>0.53500000000000003</v>
      </c>
      <c r="M9" s="2">
        <v>0.5</v>
      </c>
      <c r="N9" s="2">
        <v>1.9590000000000001</v>
      </c>
      <c r="O9" s="2">
        <v>0.93400000000000005</v>
      </c>
      <c r="P9" s="2">
        <v>0.16500000000000001</v>
      </c>
      <c r="Q9" s="2">
        <v>1.2090000000000001</v>
      </c>
      <c r="R9" s="20">
        <v>4.28</v>
      </c>
      <c r="S9" s="41">
        <v>-999.9</v>
      </c>
      <c r="T9" s="2">
        <v>0.90700000000000003</v>
      </c>
      <c r="U9" s="41">
        <v>-999.9</v>
      </c>
      <c r="V9" s="41">
        <v>-999.9</v>
      </c>
      <c r="W9" s="41">
        <v>-999.9</v>
      </c>
      <c r="X9" s="41">
        <v>-999.9</v>
      </c>
      <c r="Y9" s="41">
        <v>-999.9</v>
      </c>
      <c r="Z9" s="41">
        <v>-999.9</v>
      </c>
      <c r="AA9" s="41">
        <v>-999.9</v>
      </c>
      <c r="AB9" s="41">
        <v>-999.9</v>
      </c>
      <c r="AC9" s="2">
        <v>0.111</v>
      </c>
      <c r="AD9" s="2">
        <v>3.3680000000000003</v>
      </c>
      <c r="AE9" s="2">
        <v>3.3639999999999999</v>
      </c>
      <c r="AF9" s="2">
        <v>1.599</v>
      </c>
      <c r="AG9" s="2">
        <v>1.375</v>
      </c>
      <c r="AH9" s="2">
        <v>1.1870000000000001</v>
      </c>
      <c r="AI9" s="35">
        <v>3.2829999999999999</v>
      </c>
      <c r="AJ9" s="35">
        <v>1.865</v>
      </c>
      <c r="AK9" s="35">
        <v>0.95699999999999996</v>
      </c>
      <c r="AL9" s="35">
        <v>1.411</v>
      </c>
      <c r="AM9" s="2"/>
    </row>
    <row r="10" spans="1:39" x14ac:dyDescent="0.25">
      <c r="A10" s="2">
        <v>1998</v>
      </c>
      <c r="B10" s="20">
        <v>3.15</v>
      </c>
      <c r="C10" s="2">
        <v>2.673</v>
      </c>
      <c r="D10" s="2">
        <v>1.1479999999999999</v>
      </c>
      <c r="E10" s="2">
        <v>0.36499999999999999</v>
      </c>
      <c r="F10" s="2">
        <v>0.502</v>
      </c>
      <c r="G10" s="2">
        <v>0.85099999999999998</v>
      </c>
      <c r="H10" s="2">
        <v>0.155</v>
      </c>
      <c r="I10" s="2">
        <v>1.56</v>
      </c>
      <c r="J10" s="16">
        <v>2.52</v>
      </c>
      <c r="K10" s="18">
        <v>1.91</v>
      </c>
      <c r="L10" s="2">
        <v>0.41299999999999998</v>
      </c>
      <c r="M10" s="2">
        <v>0.33</v>
      </c>
      <c r="N10" s="2">
        <v>1.2729999999999999</v>
      </c>
      <c r="O10" s="2">
        <v>0.97899999999999998</v>
      </c>
      <c r="P10" s="2">
        <v>0.157</v>
      </c>
      <c r="Q10" s="2">
        <v>1.133</v>
      </c>
      <c r="R10" s="20">
        <v>4.08</v>
      </c>
      <c r="S10" s="41">
        <v>-999.9</v>
      </c>
      <c r="T10" s="2">
        <v>1.024</v>
      </c>
      <c r="U10" s="41">
        <v>-999.9</v>
      </c>
      <c r="V10" s="41">
        <v>-999.9</v>
      </c>
      <c r="W10" s="41">
        <v>-999.9</v>
      </c>
      <c r="X10" s="41">
        <v>-999.9</v>
      </c>
      <c r="Y10" s="41">
        <v>-999.9</v>
      </c>
      <c r="Z10" s="41">
        <v>-999.9</v>
      </c>
      <c r="AA10" s="41">
        <v>-999.9</v>
      </c>
      <c r="AB10" s="41">
        <v>-999.9</v>
      </c>
      <c r="AC10" s="2">
        <v>0.107</v>
      </c>
      <c r="AD10" s="2">
        <v>2.585</v>
      </c>
      <c r="AE10" s="2">
        <v>2.6989999999999998</v>
      </c>
      <c r="AF10" s="2">
        <v>1.3740000000000001</v>
      </c>
      <c r="AG10" s="2">
        <v>1.238</v>
      </c>
      <c r="AH10" s="2">
        <v>1.1499999999999999</v>
      </c>
      <c r="AI10" s="35">
        <v>2.58</v>
      </c>
      <c r="AJ10" s="35">
        <v>0.92700000000000005</v>
      </c>
      <c r="AK10" s="35">
        <v>0.69799999999999995</v>
      </c>
      <c r="AL10" s="35">
        <v>1.341</v>
      </c>
      <c r="AM10" s="2"/>
    </row>
    <row r="11" spans="1:39" x14ac:dyDescent="0.25">
      <c r="A11" s="2">
        <v>1999</v>
      </c>
      <c r="B11" s="2">
        <v>2.601</v>
      </c>
      <c r="C11" s="2">
        <v>2.718</v>
      </c>
      <c r="D11" s="2">
        <v>1.3620000000000001</v>
      </c>
      <c r="E11" s="2">
        <v>0.41599999999999998</v>
      </c>
      <c r="F11" s="2">
        <v>0.58299999999999996</v>
      </c>
      <c r="G11" s="2">
        <v>1.1599999999999999</v>
      </c>
      <c r="H11" s="2">
        <v>0.20200000000000001</v>
      </c>
      <c r="I11" s="41">
        <v>-999.9</v>
      </c>
      <c r="J11" s="16">
        <v>2.899</v>
      </c>
      <c r="K11" s="18">
        <v>1.54</v>
      </c>
      <c r="L11" s="2">
        <v>0.51200000000000001</v>
      </c>
      <c r="M11" s="2">
        <v>0.45</v>
      </c>
      <c r="N11" s="2">
        <v>0.97899999999999998</v>
      </c>
      <c r="O11" s="2">
        <v>1.0169999999999999</v>
      </c>
      <c r="P11" s="2">
        <v>0.17299999999999999</v>
      </c>
      <c r="Q11" s="2">
        <v>1.331</v>
      </c>
      <c r="R11" s="15">
        <v>2.1469999999999998</v>
      </c>
      <c r="S11" s="41">
        <v>-999.9</v>
      </c>
      <c r="T11" s="2">
        <v>1.7130000000000001</v>
      </c>
      <c r="U11" s="2">
        <v>1.766</v>
      </c>
      <c r="V11" s="2">
        <v>0.97499999999999998</v>
      </c>
      <c r="W11" s="2">
        <v>0.97699999999999998</v>
      </c>
      <c r="X11" s="41">
        <v>-999.9</v>
      </c>
      <c r="Y11" s="2">
        <v>1.913</v>
      </c>
      <c r="Z11" s="41">
        <v>-999.9</v>
      </c>
      <c r="AA11" s="41">
        <v>-999.9</v>
      </c>
      <c r="AB11" s="41">
        <v>-999.9</v>
      </c>
      <c r="AC11" s="2">
        <v>0.129</v>
      </c>
      <c r="AD11" s="2">
        <v>2.274</v>
      </c>
      <c r="AE11" s="2">
        <v>2.8479999999999999</v>
      </c>
      <c r="AF11" s="2">
        <v>1.5720000000000001</v>
      </c>
      <c r="AG11" s="2">
        <v>1.127</v>
      </c>
      <c r="AH11" s="2">
        <v>0.91100000000000003</v>
      </c>
      <c r="AI11" s="35">
        <v>3.0459999999999998</v>
      </c>
      <c r="AJ11" s="35">
        <v>0.63500000000000001</v>
      </c>
      <c r="AK11" s="35">
        <v>0.72</v>
      </c>
      <c r="AL11" s="35">
        <v>1.171</v>
      </c>
      <c r="AM11" s="2"/>
    </row>
    <row r="12" spans="1:39" x14ac:dyDescent="0.25">
      <c r="A12" s="2">
        <v>2000</v>
      </c>
      <c r="B12" s="2">
        <v>3.0619999999999998</v>
      </c>
      <c r="C12" s="2">
        <v>2.5739999999999998</v>
      </c>
      <c r="D12" s="2">
        <v>1.2949999999999999</v>
      </c>
      <c r="E12" s="2">
        <v>0.33500000000000002</v>
      </c>
      <c r="F12" s="2">
        <v>0.48499999999999999</v>
      </c>
      <c r="G12" s="2">
        <v>0.94399999999999995</v>
      </c>
      <c r="H12" s="2">
        <v>0.18</v>
      </c>
      <c r="I12" s="41">
        <v>-999.9</v>
      </c>
      <c r="J12" s="16">
        <v>3.0819999999999999</v>
      </c>
      <c r="K12" s="18">
        <v>1.71</v>
      </c>
      <c r="L12" s="2">
        <v>0.434</v>
      </c>
      <c r="M12" s="2">
        <v>0.56100000000000005</v>
      </c>
      <c r="N12" s="2">
        <v>0.871</v>
      </c>
      <c r="O12" s="2">
        <v>0.89500000000000002</v>
      </c>
      <c r="P12" s="2">
        <v>0.19900000000000001</v>
      </c>
      <c r="Q12" s="2">
        <v>1.3340000000000001</v>
      </c>
      <c r="R12" s="15">
        <v>2.5990000000000002</v>
      </c>
      <c r="S12" s="2">
        <v>1.6679999999999999</v>
      </c>
      <c r="T12" s="2">
        <v>1.631</v>
      </c>
      <c r="U12" s="2">
        <v>2.5310000000000001</v>
      </c>
      <c r="V12" s="2">
        <v>0.255</v>
      </c>
      <c r="W12" s="2">
        <v>1.7729999999999999</v>
      </c>
      <c r="X12" s="2">
        <v>1.1879999999999999</v>
      </c>
      <c r="Y12" s="2">
        <v>2.2989999999999999</v>
      </c>
      <c r="Z12" s="41">
        <v>-999.9</v>
      </c>
      <c r="AA12" s="41">
        <v>-999.9</v>
      </c>
      <c r="AB12" s="41">
        <v>-999.9</v>
      </c>
      <c r="AC12" s="2">
        <v>0.112</v>
      </c>
      <c r="AD12" s="2">
        <v>2.5030000000000001</v>
      </c>
      <c r="AE12" s="2">
        <v>2.3809999999999998</v>
      </c>
      <c r="AF12" s="2">
        <v>1.472</v>
      </c>
      <c r="AG12" s="2">
        <v>1.3919999999999999</v>
      </c>
      <c r="AH12" s="2">
        <v>0.90200000000000002</v>
      </c>
      <c r="AI12" s="35">
        <v>2.6520000000000001</v>
      </c>
      <c r="AJ12" s="35">
        <v>0.77200000000000002</v>
      </c>
      <c r="AK12" s="35">
        <v>0.60499999999999998</v>
      </c>
      <c r="AL12" s="35">
        <v>1.1279999999999999</v>
      </c>
      <c r="AM12" s="2"/>
    </row>
    <row r="13" spans="1:39" x14ac:dyDescent="0.25">
      <c r="A13" s="1">
        <v>2001</v>
      </c>
      <c r="B13" s="1">
        <v>3.21</v>
      </c>
      <c r="C13" s="1">
        <v>2.3820000000000001</v>
      </c>
      <c r="D13" s="1">
        <v>1.165</v>
      </c>
      <c r="E13" s="1">
        <v>0.33800000000000002</v>
      </c>
      <c r="F13" s="1">
        <v>0.45200000000000001</v>
      </c>
      <c r="G13" s="1">
        <v>0.77100000000000002</v>
      </c>
      <c r="H13" s="1">
        <v>0.128</v>
      </c>
      <c r="I13" s="41">
        <v>-999.9</v>
      </c>
      <c r="J13" s="17">
        <v>2.8149999999999999</v>
      </c>
      <c r="K13" s="19">
        <v>1.2</v>
      </c>
      <c r="L13" s="1">
        <v>0.45400000000000001</v>
      </c>
      <c r="M13" s="1">
        <v>0.372</v>
      </c>
      <c r="N13" s="1">
        <v>0.81599999999999995</v>
      </c>
      <c r="O13" s="1">
        <v>0.97499999999999998</v>
      </c>
      <c r="P13" s="1">
        <v>0.19800000000000001</v>
      </c>
      <c r="Q13" s="1">
        <v>1.226</v>
      </c>
      <c r="R13" s="44">
        <v>3.056</v>
      </c>
      <c r="S13" s="1">
        <v>1.6519999999999999</v>
      </c>
      <c r="T13" s="1">
        <v>0.88400000000000001</v>
      </c>
      <c r="U13" s="1">
        <v>0.495</v>
      </c>
      <c r="V13" s="1">
        <v>0.113</v>
      </c>
      <c r="W13" s="1">
        <v>1.57</v>
      </c>
      <c r="X13" s="1">
        <v>0.59899999999999998</v>
      </c>
      <c r="Y13" s="1">
        <v>1.911</v>
      </c>
      <c r="Z13" s="1">
        <v>0.92300000000000004</v>
      </c>
      <c r="AA13" s="1">
        <v>1.0900000000000001</v>
      </c>
      <c r="AB13" s="1">
        <v>0.86799999999999999</v>
      </c>
      <c r="AC13" s="1">
        <v>0.11600000000000001</v>
      </c>
      <c r="AD13" s="1">
        <v>2.0540000000000003</v>
      </c>
      <c r="AE13" s="1">
        <v>2.8340000000000001</v>
      </c>
      <c r="AF13" s="1">
        <v>1.425</v>
      </c>
      <c r="AG13" s="1">
        <v>1.369</v>
      </c>
      <c r="AH13" s="1">
        <v>0.89800000000000002</v>
      </c>
      <c r="AI13" s="39">
        <v>2.5259999999999998</v>
      </c>
      <c r="AJ13" s="41">
        <v>-999.9</v>
      </c>
      <c r="AK13" s="41">
        <v>-999.9</v>
      </c>
      <c r="AL13" s="39">
        <v>1.282</v>
      </c>
      <c r="AM13" s="2"/>
    </row>
    <row r="14" spans="1:39" x14ac:dyDescent="0.25">
      <c r="A14" s="2">
        <v>2002</v>
      </c>
      <c r="B14" s="2">
        <v>1.671</v>
      </c>
      <c r="C14" s="2">
        <v>2.4540000000000002</v>
      </c>
      <c r="D14" s="2">
        <v>1.218</v>
      </c>
      <c r="E14" s="2">
        <v>0.371</v>
      </c>
      <c r="F14" s="2">
        <v>0.54900000000000004</v>
      </c>
      <c r="G14" s="2">
        <v>0.70799999999999996</v>
      </c>
      <c r="H14" s="2">
        <v>0.16600000000000001</v>
      </c>
      <c r="I14" s="2">
        <v>1.56</v>
      </c>
      <c r="J14" s="16">
        <v>2.9980000000000002</v>
      </c>
      <c r="K14" s="18">
        <v>1.69</v>
      </c>
      <c r="L14" s="2">
        <v>0.52700000000000002</v>
      </c>
      <c r="M14" s="2">
        <v>0.69</v>
      </c>
      <c r="N14" s="2">
        <v>0.81499999999999995</v>
      </c>
      <c r="O14" s="2">
        <v>0.98899999999999999</v>
      </c>
      <c r="P14" s="2">
        <v>0.189</v>
      </c>
      <c r="Q14" s="2">
        <v>1.2649999999999999</v>
      </c>
      <c r="R14" s="45">
        <v>1.3360000000000001</v>
      </c>
      <c r="S14" s="35">
        <v>1.756</v>
      </c>
      <c r="T14" s="35">
        <v>0.35699999999999998</v>
      </c>
      <c r="U14" s="35">
        <v>0.749</v>
      </c>
      <c r="V14" s="35">
        <v>0.125</v>
      </c>
      <c r="W14" s="35">
        <v>1.3169999999999999</v>
      </c>
      <c r="X14" s="35">
        <v>0.36599999999999999</v>
      </c>
      <c r="Y14" s="35">
        <v>1.69</v>
      </c>
      <c r="Z14" s="35">
        <v>0.92200000000000004</v>
      </c>
      <c r="AA14" s="35">
        <v>0.59399999999999997</v>
      </c>
      <c r="AB14" s="35">
        <v>0.91500000000000004</v>
      </c>
      <c r="AC14" s="35">
        <v>0.108</v>
      </c>
      <c r="AD14" s="35">
        <v>2.6340000000000003</v>
      </c>
      <c r="AE14" s="35">
        <v>2.8490000000000002</v>
      </c>
      <c r="AF14" s="35">
        <v>1.7889999999999999</v>
      </c>
      <c r="AG14" s="35">
        <v>1.772</v>
      </c>
      <c r="AH14" s="35">
        <v>0.90300000000000002</v>
      </c>
      <c r="AI14" s="2">
        <v>2.536</v>
      </c>
      <c r="AJ14" s="41">
        <v>-999.9</v>
      </c>
      <c r="AK14" s="41">
        <v>-999.9</v>
      </c>
      <c r="AL14" s="2">
        <v>1.1140000000000001</v>
      </c>
      <c r="AM14" s="2"/>
    </row>
    <row r="15" spans="1:39" x14ac:dyDescent="0.25">
      <c r="A15" s="2">
        <v>2003</v>
      </c>
      <c r="B15" s="2">
        <v>2.2040000000000002</v>
      </c>
      <c r="C15" s="2">
        <v>2.661</v>
      </c>
      <c r="D15" s="2">
        <v>1.3129999999999999</v>
      </c>
      <c r="E15" s="2">
        <v>0.375</v>
      </c>
      <c r="F15" s="2">
        <v>0.55400000000000005</v>
      </c>
      <c r="G15" s="2">
        <v>0.58899999999999997</v>
      </c>
      <c r="H15" s="2">
        <v>0.183</v>
      </c>
      <c r="I15" s="2">
        <v>0.73899999999999999</v>
      </c>
      <c r="J15" s="16">
        <v>3.2160000000000002</v>
      </c>
      <c r="K15" s="16">
        <v>1.4910000000000001</v>
      </c>
      <c r="L15" s="2">
        <v>0.499</v>
      </c>
      <c r="M15" s="2">
        <v>0.85399999999999998</v>
      </c>
      <c r="N15" s="2">
        <v>0.745</v>
      </c>
      <c r="O15" s="2">
        <v>1.1339999999999999</v>
      </c>
      <c r="P15" s="2">
        <v>0.252</v>
      </c>
      <c r="Q15" s="2">
        <v>1.292</v>
      </c>
      <c r="R15" s="45">
        <v>1.9810000000000001</v>
      </c>
      <c r="S15" s="35">
        <v>2.331</v>
      </c>
      <c r="T15" s="35">
        <v>0.38700000000000001</v>
      </c>
      <c r="U15" s="35">
        <v>0.53800000000000003</v>
      </c>
      <c r="V15" s="35">
        <v>1.163</v>
      </c>
      <c r="W15" s="35">
        <v>1.2410000000000001</v>
      </c>
      <c r="X15" s="35">
        <v>0.42399999999999999</v>
      </c>
      <c r="Y15" s="35">
        <v>1.681</v>
      </c>
      <c r="Z15" s="35">
        <v>0.39200000000000002</v>
      </c>
      <c r="AA15" s="35">
        <v>0.90700000000000003</v>
      </c>
      <c r="AB15" s="35">
        <v>0.89800000000000002</v>
      </c>
      <c r="AC15" s="35">
        <v>0.106</v>
      </c>
      <c r="AD15" s="35">
        <v>3.06</v>
      </c>
      <c r="AE15" s="35">
        <v>3.1669999999999998</v>
      </c>
      <c r="AF15" s="35">
        <v>1.3919999999999999</v>
      </c>
      <c r="AG15" s="35">
        <v>1.31</v>
      </c>
      <c r="AH15" s="35">
        <v>1.046</v>
      </c>
      <c r="AI15" s="2">
        <v>2.9279999999999999</v>
      </c>
      <c r="AJ15" s="41">
        <v>-999.9</v>
      </c>
      <c r="AK15" s="41">
        <v>-999.9</v>
      </c>
      <c r="AL15" s="2">
        <v>0.83599999999999997</v>
      </c>
      <c r="AM15" s="2"/>
    </row>
    <row r="16" spans="1:39" x14ac:dyDescent="0.25">
      <c r="A16" s="2">
        <v>2004</v>
      </c>
      <c r="B16" s="2">
        <v>2.16</v>
      </c>
      <c r="C16" s="2">
        <v>2.085</v>
      </c>
      <c r="D16" s="2">
        <v>1.056</v>
      </c>
      <c r="E16" s="2">
        <v>0.309</v>
      </c>
      <c r="F16" s="2">
        <v>0.41799999999999998</v>
      </c>
      <c r="G16" s="2">
        <v>0.51500000000000001</v>
      </c>
      <c r="H16" s="2">
        <v>0.155</v>
      </c>
      <c r="I16" s="2">
        <v>1.3759999999999999</v>
      </c>
      <c r="J16" s="16">
        <v>2.1390000000000002</v>
      </c>
      <c r="K16" s="16">
        <v>1.6879999999999999</v>
      </c>
      <c r="L16" s="2">
        <v>0.39600000000000002</v>
      </c>
      <c r="M16" s="2">
        <v>0.33700000000000002</v>
      </c>
      <c r="N16" s="2">
        <v>0.73399999999999999</v>
      </c>
      <c r="O16" s="2">
        <v>0.66700000000000004</v>
      </c>
      <c r="P16" s="2">
        <v>0.193</v>
      </c>
      <c r="Q16" s="2">
        <v>0.875</v>
      </c>
      <c r="R16" s="45">
        <v>1.675</v>
      </c>
      <c r="S16" s="35">
        <v>1.8009999999999999</v>
      </c>
      <c r="T16" s="35">
        <v>0.69799999999999995</v>
      </c>
      <c r="U16" s="35">
        <v>0.32400000000000001</v>
      </c>
      <c r="V16" s="35">
        <v>1.24</v>
      </c>
      <c r="W16" s="35">
        <v>1.177</v>
      </c>
      <c r="X16" s="35">
        <v>0.48199999999999998</v>
      </c>
      <c r="Y16" s="35">
        <v>1.99</v>
      </c>
      <c r="Z16" s="35">
        <v>1.4159999999999999</v>
      </c>
      <c r="AA16" s="35">
        <v>5.24</v>
      </c>
      <c r="AB16" s="35">
        <v>1.079</v>
      </c>
      <c r="AC16" s="35">
        <v>0.114</v>
      </c>
      <c r="AD16" s="35">
        <v>1.9569999999999999</v>
      </c>
      <c r="AE16" s="35">
        <v>2.6309999999999998</v>
      </c>
      <c r="AF16" s="35">
        <v>1.391</v>
      </c>
      <c r="AG16" s="35">
        <v>1.575</v>
      </c>
      <c r="AH16" s="35">
        <v>0.85399999999999998</v>
      </c>
      <c r="AI16" s="41">
        <v>-999.9</v>
      </c>
      <c r="AJ16" s="41">
        <v>-999.9</v>
      </c>
      <c r="AK16" s="41">
        <v>-999.9</v>
      </c>
      <c r="AL16" s="2">
        <v>0.85699999999999998</v>
      </c>
      <c r="AM16" s="2"/>
    </row>
    <row r="17" spans="1:51" x14ac:dyDescent="0.25">
      <c r="A17" s="2">
        <v>2005</v>
      </c>
      <c r="B17" s="2">
        <v>2.5910000000000002</v>
      </c>
      <c r="C17" s="2">
        <v>2.2490000000000001</v>
      </c>
      <c r="D17" s="2">
        <v>1.1659999999999999</v>
      </c>
      <c r="E17" s="2">
        <v>0.36599999999999999</v>
      </c>
      <c r="F17" s="2">
        <v>0.43099999999999999</v>
      </c>
      <c r="G17" s="2">
        <v>0.53900000000000003</v>
      </c>
      <c r="H17" s="2">
        <v>0.20599999999999999</v>
      </c>
      <c r="I17" s="2">
        <v>1.4079999999999999</v>
      </c>
      <c r="J17" s="16">
        <v>2.7789999999999999</v>
      </c>
      <c r="K17" s="16">
        <v>1.9339999999999999</v>
      </c>
      <c r="L17" s="2">
        <v>0.60399999999999998</v>
      </c>
      <c r="M17" s="2">
        <v>0.504</v>
      </c>
      <c r="N17" s="2">
        <v>0.752</v>
      </c>
      <c r="O17" s="2">
        <v>0.94699999999999995</v>
      </c>
      <c r="P17" s="2">
        <v>0.23</v>
      </c>
      <c r="Q17" s="2">
        <v>1.2470000000000001</v>
      </c>
      <c r="R17" s="45">
        <v>2.8170000000000002</v>
      </c>
      <c r="S17" s="35">
        <v>2.0649999999999999</v>
      </c>
      <c r="T17" s="35">
        <v>1.095</v>
      </c>
      <c r="U17" s="35">
        <v>1.796</v>
      </c>
      <c r="V17" s="35">
        <v>1.2310000000000001</v>
      </c>
      <c r="W17" s="35">
        <v>1.48</v>
      </c>
      <c r="X17" s="35">
        <v>1.056</v>
      </c>
      <c r="Y17" s="35">
        <v>1.835</v>
      </c>
      <c r="Z17" s="35">
        <v>1.421</v>
      </c>
      <c r="AA17" s="35">
        <v>5.0209999999999999</v>
      </c>
      <c r="AB17" s="35">
        <v>1.456</v>
      </c>
      <c r="AC17" s="35">
        <v>0.113</v>
      </c>
      <c r="AD17" s="35">
        <v>2.5140000000000002</v>
      </c>
      <c r="AE17" s="35">
        <v>2.855</v>
      </c>
      <c r="AF17" s="35">
        <v>1.556</v>
      </c>
      <c r="AG17" s="35">
        <v>1.3340000000000001</v>
      </c>
      <c r="AH17" s="35">
        <v>1.3140000000000001</v>
      </c>
      <c r="AI17" s="41">
        <v>-999.9</v>
      </c>
      <c r="AJ17" s="41">
        <v>-999.9</v>
      </c>
      <c r="AK17" s="41">
        <v>-999.9</v>
      </c>
      <c r="AL17" s="41">
        <v>-999.9</v>
      </c>
      <c r="AM17" s="2"/>
    </row>
    <row r="18" spans="1:51" x14ac:dyDescent="0.25">
      <c r="A18" s="2">
        <v>2006</v>
      </c>
      <c r="B18" s="2">
        <v>2.319</v>
      </c>
      <c r="C18" s="42">
        <v>1.2929999999999999</v>
      </c>
      <c r="D18" s="2">
        <v>1.1439999999999999</v>
      </c>
      <c r="E18" s="2">
        <v>0.38200000000000001</v>
      </c>
      <c r="F18" s="2">
        <v>0.36099999999999999</v>
      </c>
      <c r="G18" s="2">
        <v>0.68100000000000005</v>
      </c>
      <c r="H18" s="2">
        <v>0.16</v>
      </c>
      <c r="I18" s="2">
        <v>1.173</v>
      </c>
      <c r="J18" s="16">
        <v>2.5369999999999999</v>
      </c>
      <c r="K18" s="16">
        <v>1.718</v>
      </c>
      <c r="L18" s="2">
        <v>0.621</v>
      </c>
      <c r="M18" s="2">
        <v>0.73099999999999998</v>
      </c>
      <c r="N18" s="2">
        <v>0.754</v>
      </c>
      <c r="O18" s="2">
        <v>0.95099999999999996</v>
      </c>
      <c r="P18" s="2">
        <v>0.22800000000000001</v>
      </c>
      <c r="Q18" s="2">
        <v>1.3759999999999999</v>
      </c>
      <c r="R18" s="45">
        <v>2.6680000000000001</v>
      </c>
      <c r="S18" s="35">
        <v>2.0419999999999998</v>
      </c>
      <c r="T18" s="35">
        <v>1.9830000000000001</v>
      </c>
      <c r="U18" s="35">
        <v>1.9870000000000001</v>
      </c>
      <c r="V18" s="35">
        <v>1.4379999999999999</v>
      </c>
      <c r="W18" s="35">
        <v>1.514</v>
      </c>
      <c r="X18" s="35">
        <v>2.0179999999999998</v>
      </c>
      <c r="Y18" s="35">
        <v>1.8580000000000001</v>
      </c>
      <c r="Z18" s="35">
        <v>1.6020000000000001</v>
      </c>
      <c r="AA18" s="35">
        <v>4.8849999999999998</v>
      </c>
      <c r="AB18" s="35">
        <v>1.339</v>
      </c>
      <c r="AC18" s="35">
        <v>0.13300000000000001</v>
      </c>
      <c r="AD18" s="35">
        <v>2.91</v>
      </c>
      <c r="AE18" s="35">
        <v>3.448</v>
      </c>
      <c r="AF18" s="35">
        <v>1.6020000000000001</v>
      </c>
      <c r="AG18" s="35">
        <v>1.5089999999999999</v>
      </c>
      <c r="AH18" s="35">
        <v>1.43</v>
      </c>
      <c r="AI18" s="2">
        <v>1.609</v>
      </c>
      <c r="AJ18" s="41">
        <v>-999.9</v>
      </c>
      <c r="AK18" s="41">
        <v>-999.9</v>
      </c>
      <c r="AL18" s="41">
        <v>-999.9</v>
      </c>
      <c r="AM18" s="2"/>
    </row>
    <row r="19" spans="1:51" x14ac:dyDescent="0.25">
      <c r="A19" s="2">
        <v>2007</v>
      </c>
      <c r="B19" s="2">
        <v>2.2040000000000002</v>
      </c>
      <c r="C19" s="2">
        <v>2.089</v>
      </c>
      <c r="D19" s="2">
        <v>1.0129999999999999</v>
      </c>
      <c r="E19" s="2">
        <v>0.27700000000000002</v>
      </c>
      <c r="F19" s="2">
        <v>0.24099999999999999</v>
      </c>
      <c r="G19" s="2">
        <v>0.40300000000000002</v>
      </c>
      <c r="H19" s="2">
        <v>0.128</v>
      </c>
      <c r="I19" s="2">
        <v>1.171</v>
      </c>
      <c r="J19" s="16">
        <v>2.2029999999999998</v>
      </c>
      <c r="K19" s="16">
        <v>1.661</v>
      </c>
      <c r="L19" s="2">
        <v>0.28599999999999998</v>
      </c>
      <c r="M19" s="2">
        <v>0.61399999999999999</v>
      </c>
      <c r="N19" s="2">
        <v>0.69099999999999995</v>
      </c>
      <c r="O19" s="2">
        <v>0.69799999999999995</v>
      </c>
      <c r="P19" s="2">
        <v>0.16200000000000001</v>
      </c>
      <c r="Q19" s="2">
        <v>0.98399999999999999</v>
      </c>
      <c r="R19" s="45">
        <v>1.85</v>
      </c>
      <c r="S19" s="35">
        <v>1.9119999999999999</v>
      </c>
      <c r="T19" s="35">
        <v>1.978</v>
      </c>
      <c r="U19" s="35">
        <v>1.9430000000000001</v>
      </c>
      <c r="V19" s="35">
        <v>1.038</v>
      </c>
      <c r="W19" s="35">
        <v>1.41</v>
      </c>
      <c r="X19" s="35">
        <v>1.8919999999999999</v>
      </c>
      <c r="Y19" s="35">
        <v>1.5369999999999999</v>
      </c>
      <c r="Z19" s="35">
        <v>1.202</v>
      </c>
      <c r="AA19" s="35">
        <v>4.3860000000000001</v>
      </c>
      <c r="AB19" s="35">
        <v>1.9370000000000001</v>
      </c>
      <c r="AC19" s="35">
        <v>0.1</v>
      </c>
      <c r="AD19" s="35">
        <v>2.1760000000000002</v>
      </c>
      <c r="AE19" s="35">
        <v>2.97</v>
      </c>
      <c r="AF19" s="35">
        <v>1.2849999999999999</v>
      </c>
      <c r="AG19" s="35">
        <v>1.0329999999999999</v>
      </c>
      <c r="AH19" s="35">
        <v>1.024</v>
      </c>
      <c r="AI19" s="2">
        <v>1.927</v>
      </c>
      <c r="AJ19" s="41">
        <v>-999.9</v>
      </c>
      <c r="AK19" s="41">
        <v>-999.9</v>
      </c>
      <c r="AL19" s="41">
        <v>-999.9</v>
      </c>
      <c r="AM19" s="2"/>
    </row>
    <row r="20" spans="1:51" x14ac:dyDescent="0.25">
      <c r="A20" s="2">
        <v>2008</v>
      </c>
      <c r="B20" s="2">
        <v>1.806</v>
      </c>
      <c r="C20" s="2">
        <v>1.845</v>
      </c>
      <c r="D20" s="2">
        <v>0.90800000000000003</v>
      </c>
      <c r="E20" s="2">
        <v>0.29099999999999998</v>
      </c>
      <c r="F20" s="2">
        <v>0.42</v>
      </c>
      <c r="G20" s="2">
        <v>0.39700000000000002</v>
      </c>
      <c r="H20" s="2">
        <v>0.10100000000000001</v>
      </c>
      <c r="I20" s="2">
        <v>1.2250000000000001</v>
      </c>
      <c r="J20" s="16">
        <v>2.488</v>
      </c>
      <c r="K20" s="16">
        <v>1.5649999999999999</v>
      </c>
      <c r="L20" s="2">
        <v>0.34499999999999997</v>
      </c>
      <c r="M20" s="2">
        <v>0.55000000000000004</v>
      </c>
      <c r="N20" s="2">
        <v>0.63500000000000001</v>
      </c>
      <c r="O20" s="2">
        <v>0.75700000000000001</v>
      </c>
      <c r="P20" s="2">
        <v>0.17799999999999999</v>
      </c>
      <c r="Q20" s="2">
        <v>0.99099999999999999</v>
      </c>
      <c r="R20" s="45">
        <v>2.452</v>
      </c>
      <c r="S20" s="35">
        <v>1.7370000000000001</v>
      </c>
      <c r="T20" s="35">
        <v>0.91100000000000003</v>
      </c>
      <c r="U20" s="35">
        <v>1.52</v>
      </c>
      <c r="V20" s="35">
        <v>0.95199999999999996</v>
      </c>
      <c r="W20" s="35">
        <v>1.3069999999999999</v>
      </c>
      <c r="X20" s="35">
        <v>1.3779999999999999</v>
      </c>
      <c r="Y20" s="35">
        <v>1.147</v>
      </c>
      <c r="Z20" s="35">
        <v>0.93100000000000005</v>
      </c>
      <c r="AA20" s="35">
        <v>3.819</v>
      </c>
      <c r="AB20" s="35">
        <v>1.4239999999999999</v>
      </c>
      <c r="AC20" s="35">
        <v>9.7000000000000003E-2</v>
      </c>
      <c r="AD20" s="35">
        <v>2.6219999999999999</v>
      </c>
      <c r="AE20" s="35">
        <v>2.9489999999999998</v>
      </c>
      <c r="AF20" s="35">
        <v>1.244</v>
      </c>
      <c r="AG20" s="35">
        <v>1.524</v>
      </c>
      <c r="AH20" s="35">
        <v>0.92400000000000004</v>
      </c>
      <c r="AI20" s="2">
        <v>1.631</v>
      </c>
      <c r="AJ20" s="41">
        <v>-999.9</v>
      </c>
      <c r="AK20" s="41">
        <v>-999.9</v>
      </c>
      <c r="AL20" s="41">
        <v>-999.9</v>
      </c>
      <c r="AM20" s="2"/>
    </row>
    <row r="21" spans="1:51" x14ac:dyDescent="0.25">
      <c r="A21" s="2">
        <v>2009</v>
      </c>
      <c r="B21" s="2">
        <v>2.0920000000000001</v>
      </c>
      <c r="C21" s="2">
        <v>2.077</v>
      </c>
      <c r="D21" s="2">
        <v>0.95399999999999996</v>
      </c>
      <c r="E21" s="2">
        <v>0.28399999999999997</v>
      </c>
      <c r="F21" s="2">
        <v>0.36099999999999999</v>
      </c>
      <c r="G21" s="2">
        <v>0.38400000000000001</v>
      </c>
      <c r="H21" s="2">
        <v>0.129</v>
      </c>
      <c r="I21" s="2">
        <v>1.1000000000000001</v>
      </c>
      <c r="J21" s="16">
        <v>2.3810000000000002</v>
      </c>
      <c r="K21" s="16">
        <v>1.518</v>
      </c>
      <c r="L21" s="41">
        <v>-999.9</v>
      </c>
      <c r="M21" s="41">
        <v>-999.9</v>
      </c>
      <c r="N21" s="2">
        <v>0.61399999999999999</v>
      </c>
      <c r="O21" s="2">
        <v>0.71</v>
      </c>
      <c r="P21" s="2">
        <v>0.16400000000000001</v>
      </c>
      <c r="Q21" s="2">
        <v>0.88900000000000001</v>
      </c>
      <c r="R21" s="45">
        <v>2.036</v>
      </c>
      <c r="S21" s="35">
        <v>1.923</v>
      </c>
      <c r="T21" s="35">
        <v>1.492</v>
      </c>
      <c r="U21" s="35">
        <v>1.536</v>
      </c>
      <c r="V21" s="35">
        <v>1.3049999999999999</v>
      </c>
      <c r="W21" s="35">
        <v>1.5269999999999999</v>
      </c>
      <c r="X21" s="35">
        <v>1.381</v>
      </c>
      <c r="Y21" s="35">
        <v>1.544</v>
      </c>
      <c r="Z21" s="35">
        <v>0.82899999999999996</v>
      </c>
      <c r="AA21" s="35">
        <v>2.7469999999999999</v>
      </c>
      <c r="AB21" s="35">
        <v>1.601</v>
      </c>
      <c r="AC21" s="35">
        <v>0.107</v>
      </c>
      <c r="AD21" s="35">
        <v>3.0670000000000002</v>
      </c>
      <c r="AE21" s="35">
        <v>2.4990000000000001</v>
      </c>
      <c r="AF21" s="35">
        <v>1.2430000000000001</v>
      </c>
      <c r="AG21" s="35">
        <v>1.7090000000000001</v>
      </c>
      <c r="AH21" s="35">
        <v>1.004</v>
      </c>
      <c r="AI21" s="41">
        <v>-999.9</v>
      </c>
      <c r="AJ21" s="41">
        <v>-999.9</v>
      </c>
      <c r="AK21" s="41">
        <v>-999.9</v>
      </c>
      <c r="AL21" s="41">
        <v>-999.9</v>
      </c>
      <c r="AM21" s="2"/>
    </row>
    <row r="22" spans="1:51" x14ac:dyDescent="0.25">
      <c r="A22" s="2">
        <v>2010</v>
      </c>
      <c r="B22" s="2">
        <v>2.214</v>
      </c>
      <c r="C22" s="41">
        <v>-999.9</v>
      </c>
      <c r="D22" s="41">
        <v>-999.9</v>
      </c>
      <c r="E22" s="2">
        <v>0.32700000000000001</v>
      </c>
      <c r="F22" s="2">
        <v>0.42099999999999999</v>
      </c>
      <c r="G22" s="2">
        <v>0.47899999999999998</v>
      </c>
      <c r="H22" s="2">
        <v>0.17399999999999999</v>
      </c>
      <c r="I22" s="2">
        <v>1.17</v>
      </c>
      <c r="J22" s="6">
        <v>2.234</v>
      </c>
      <c r="K22" s="6">
        <v>1.4379999999999999</v>
      </c>
      <c r="L22" s="41">
        <v>-999.9</v>
      </c>
      <c r="M22" s="41">
        <v>-999.9</v>
      </c>
      <c r="N22" s="2">
        <v>0.749</v>
      </c>
      <c r="O22" s="2">
        <v>0.66500000000000004</v>
      </c>
      <c r="P22" s="2">
        <v>0.19700000000000001</v>
      </c>
      <c r="Q22" s="2">
        <v>0.92700000000000005</v>
      </c>
      <c r="R22" s="45">
        <v>2.069</v>
      </c>
      <c r="S22" s="35">
        <v>1.857</v>
      </c>
      <c r="T22" s="35">
        <v>1.365</v>
      </c>
      <c r="U22" s="35">
        <v>1.758</v>
      </c>
      <c r="V22" s="35">
        <v>1.171</v>
      </c>
      <c r="W22" s="35">
        <v>1.5029999999999999</v>
      </c>
      <c r="X22" s="35">
        <v>1.3460000000000001</v>
      </c>
      <c r="Y22" s="35">
        <v>1.345</v>
      </c>
      <c r="Z22" s="35">
        <v>1.083</v>
      </c>
      <c r="AA22" s="35">
        <v>3.7879999999999998</v>
      </c>
      <c r="AB22" s="35">
        <v>1.4</v>
      </c>
      <c r="AC22" s="35">
        <v>0.11</v>
      </c>
      <c r="AD22" s="35">
        <v>2.5999999999999996</v>
      </c>
      <c r="AE22" s="35">
        <v>3.0030000000000001</v>
      </c>
      <c r="AF22" s="35">
        <v>1.3420000000000001</v>
      </c>
      <c r="AG22" s="35">
        <v>2.0150000000000001</v>
      </c>
      <c r="AH22" s="35">
        <v>0.95</v>
      </c>
      <c r="AI22" s="41">
        <v>-999.9</v>
      </c>
      <c r="AJ22" s="41">
        <v>-999.9</v>
      </c>
      <c r="AK22" s="41">
        <v>-999.9</v>
      </c>
      <c r="AL22" s="41">
        <v>-999.9</v>
      </c>
      <c r="AM22" s="2"/>
    </row>
    <row r="23" spans="1:51" x14ac:dyDescent="0.25">
      <c r="A23" s="2">
        <v>2011</v>
      </c>
      <c r="B23" s="2">
        <v>2.3109999999999999</v>
      </c>
      <c r="C23" s="2">
        <v>2.5139999999999998</v>
      </c>
      <c r="D23" s="2">
        <v>1.4319999999999999</v>
      </c>
      <c r="E23" s="2">
        <v>0.28399999999999997</v>
      </c>
      <c r="F23" s="2">
        <v>0.38700000000000001</v>
      </c>
      <c r="G23" s="2">
        <v>0.40899999999999997</v>
      </c>
      <c r="H23" s="2">
        <v>0.14599999999999999</v>
      </c>
      <c r="I23" s="2">
        <v>1.3169999999999999</v>
      </c>
      <c r="J23" s="12">
        <v>2.8588</v>
      </c>
      <c r="K23" s="6">
        <v>0.98499999999999999</v>
      </c>
      <c r="L23" s="2">
        <v>0.628</v>
      </c>
      <c r="M23" s="2">
        <v>0.875</v>
      </c>
      <c r="N23" s="2">
        <v>0.66900000000000004</v>
      </c>
      <c r="O23" s="2">
        <v>0.93600000000000005</v>
      </c>
      <c r="P23" s="2">
        <v>0.16400000000000001</v>
      </c>
      <c r="Q23" s="2">
        <v>1.256</v>
      </c>
      <c r="R23" s="45">
        <v>2.0249999999999999</v>
      </c>
      <c r="S23" s="35">
        <v>1.9370000000000001</v>
      </c>
      <c r="T23" s="35">
        <v>1.4039999999999999</v>
      </c>
      <c r="U23" s="35">
        <v>2.0430000000000001</v>
      </c>
      <c r="V23" s="35">
        <v>0.88</v>
      </c>
      <c r="W23" s="35">
        <v>1.528</v>
      </c>
      <c r="X23" s="35">
        <v>1.3129999999999999</v>
      </c>
      <c r="Y23" s="35">
        <v>1.619</v>
      </c>
      <c r="Z23" s="35">
        <v>0.88200000000000001</v>
      </c>
      <c r="AA23" s="35">
        <v>3.8839999999999999</v>
      </c>
      <c r="AB23" s="35">
        <v>1.661</v>
      </c>
      <c r="AC23" s="35">
        <v>0.108</v>
      </c>
      <c r="AD23" s="35">
        <v>3.1040000000000001</v>
      </c>
      <c r="AE23" s="35">
        <v>2.9390000000000001</v>
      </c>
      <c r="AF23" s="35">
        <v>1.429</v>
      </c>
      <c r="AG23" s="35">
        <v>2.4729999999999999</v>
      </c>
      <c r="AH23" s="35">
        <v>0.99199999999999999</v>
      </c>
      <c r="AI23" s="41">
        <v>-999.9</v>
      </c>
      <c r="AJ23" s="41">
        <v>-999.9</v>
      </c>
      <c r="AK23" s="41">
        <v>-999.9</v>
      </c>
      <c r="AL23" s="41">
        <v>-999.9</v>
      </c>
      <c r="AM23" s="2"/>
    </row>
    <row r="24" spans="1:51" x14ac:dyDescent="0.25">
      <c r="A24" s="2">
        <v>2012</v>
      </c>
      <c r="B24" s="2">
        <v>2.1150000000000002</v>
      </c>
      <c r="C24" s="2">
        <v>1.8260000000000001</v>
      </c>
      <c r="D24" s="2">
        <v>0.92300000000000004</v>
      </c>
      <c r="E24" s="2">
        <v>0.255</v>
      </c>
      <c r="F24" s="2">
        <v>0.35899999999999999</v>
      </c>
      <c r="G24" s="2">
        <v>0.38</v>
      </c>
      <c r="H24" s="2">
        <v>0.13100000000000001</v>
      </c>
      <c r="I24" s="2">
        <v>1.0109999999999999</v>
      </c>
      <c r="J24" s="12">
        <v>2.2999999999999998</v>
      </c>
      <c r="K24" s="6">
        <v>0.78</v>
      </c>
      <c r="L24" s="2">
        <v>0.60899999999999999</v>
      </c>
      <c r="M24" s="2">
        <v>0.71399999999999997</v>
      </c>
      <c r="N24" s="2">
        <v>0.73399999999999999</v>
      </c>
      <c r="O24" s="2">
        <v>0.60099999999999998</v>
      </c>
      <c r="P24" s="2">
        <v>0.13500000000000001</v>
      </c>
      <c r="Q24" s="2">
        <v>0.81499999999999995</v>
      </c>
      <c r="R24" s="45">
        <v>2.181</v>
      </c>
      <c r="S24" s="35">
        <v>1.696</v>
      </c>
      <c r="T24" s="35">
        <v>1.353</v>
      </c>
      <c r="U24" s="35">
        <v>1.667</v>
      </c>
      <c r="V24" s="35">
        <v>0.83199999999999996</v>
      </c>
      <c r="W24" s="35">
        <v>1.194</v>
      </c>
      <c r="X24" s="35">
        <v>0.92300000000000004</v>
      </c>
      <c r="Y24" s="35">
        <v>1.3069999999999999</v>
      </c>
      <c r="Z24" s="35">
        <v>0.65200000000000002</v>
      </c>
      <c r="AA24" s="35">
        <v>2.923</v>
      </c>
      <c r="AB24" s="35">
        <v>1.5249999999999999</v>
      </c>
      <c r="AC24" s="35">
        <v>0.104</v>
      </c>
      <c r="AD24" s="35">
        <v>2.887</v>
      </c>
      <c r="AE24" s="35">
        <v>3.036</v>
      </c>
      <c r="AF24" s="35">
        <v>1.4650000000000001</v>
      </c>
      <c r="AG24" s="35">
        <v>2.34</v>
      </c>
      <c r="AH24" s="35">
        <v>0.79800000000000004</v>
      </c>
      <c r="AI24" s="41">
        <v>-999.9</v>
      </c>
      <c r="AJ24" s="41">
        <v>-999.9</v>
      </c>
      <c r="AK24" s="41">
        <v>-999.9</v>
      </c>
      <c r="AL24" s="41">
        <v>-999.9</v>
      </c>
      <c r="AM24" s="2"/>
    </row>
    <row r="25" spans="1:51" x14ac:dyDescent="0.25">
      <c r="AL25" s="47"/>
      <c r="AM25" s="48"/>
    </row>
    <row r="26" spans="1:51" x14ac:dyDescent="0.25">
      <c r="A26" s="100" t="s">
        <v>135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AV26" s="66" t="s">
        <v>135</v>
      </c>
      <c r="AW26" s="66" t="s">
        <v>137</v>
      </c>
      <c r="AX26" s="66" t="s">
        <v>138</v>
      </c>
      <c r="AY26" s="71" t="s">
        <v>139</v>
      </c>
    </row>
    <row r="27" spans="1:51" x14ac:dyDescent="0.25">
      <c r="B27" s="2" t="s">
        <v>19</v>
      </c>
      <c r="C27" s="2" t="s">
        <v>28</v>
      </c>
      <c r="D27" s="2" t="s">
        <v>30</v>
      </c>
      <c r="E27" s="2" t="s">
        <v>45</v>
      </c>
      <c r="F27" s="2" t="s">
        <v>46</v>
      </c>
      <c r="G27" s="2" t="s">
        <v>47</v>
      </c>
      <c r="H27" s="2" t="s">
        <v>48</v>
      </c>
      <c r="I27" s="2" t="s">
        <v>63</v>
      </c>
      <c r="J27" s="2" t="s">
        <v>72</v>
      </c>
      <c r="K27" s="2" t="s">
        <v>77</v>
      </c>
      <c r="L27" s="2" t="s">
        <v>81</v>
      </c>
      <c r="M27" s="2" t="s">
        <v>84</v>
      </c>
      <c r="N27" s="2" t="s">
        <v>88</v>
      </c>
      <c r="O27" s="2" t="s">
        <v>136</v>
      </c>
      <c r="P27" s="2" t="s">
        <v>98</v>
      </c>
      <c r="Q27" s="15" t="s">
        <v>100</v>
      </c>
      <c r="S27" s="66" t="s">
        <v>19</v>
      </c>
      <c r="T27" s="66" t="s">
        <v>146</v>
      </c>
      <c r="U27" s="66" t="s">
        <v>181</v>
      </c>
      <c r="V27" s="66">
        <v>1990</v>
      </c>
      <c r="W27" s="66">
        <v>-9999.99</v>
      </c>
      <c r="X27" s="66">
        <v>0</v>
      </c>
      <c r="Y27" s="66">
        <v>-9999.99</v>
      </c>
      <c r="Z27" s="66">
        <v>0</v>
      </c>
      <c r="AA27" s="66">
        <v>-9999.99</v>
      </c>
      <c r="AB27" s="66">
        <v>0</v>
      </c>
      <c r="AC27" s="66">
        <v>-9999.99</v>
      </c>
      <c r="AD27" s="66">
        <v>0</v>
      </c>
      <c r="AE27" s="66">
        <v>1.8560000000000001</v>
      </c>
      <c r="AF27" s="66">
        <v>41.935000000000002</v>
      </c>
      <c r="AG27" s="66">
        <v>1.917</v>
      </c>
      <c r="AH27" s="66">
        <v>100</v>
      </c>
      <c r="AI27" s="66">
        <v>1.425</v>
      </c>
      <c r="AJ27" s="66">
        <v>93.548000000000002</v>
      </c>
      <c r="AK27" s="66">
        <v>1.6839999999999999</v>
      </c>
      <c r="AL27" s="66">
        <v>100</v>
      </c>
      <c r="AM27" s="77">
        <v>0.85699999999999998</v>
      </c>
      <c r="AN27" s="66">
        <v>100</v>
      </c>
      <c r="AO27" s="66">
        <v>1.8</v>
      </c>
      <c r="AP27" s="66">
        <v>96.774000000000001</v>
      </c>
      <c r="AQ27" s="66">
        <v>1.744</v>
      </c>
      <c r="AR27" s="66">
        <v>56.667000000000002</v>
      </c>
      <c r="AS27" s="66">
        <v>0.92600000000000005</v>
      </c>
      <c r="AT27" s="66">
        <v>93.548000000000002</v>
      </c>
      <c r="AU27" s="66">
        <f>+V27</f>
        <v>1990</v>
      </c>
      <c r="AV27" s="66"/>
      <c r="AW27" s="66"/>
      <c r="AX27" s="66">
        <f>+((AM27+AM39)*AN27+(AO27+AO39)*AP27+(AQ27+AQ39)*AR27)/SUM(AN27,AP27,AR27)</f>
        <v>7.7918575763195372</v>
      </c>
      <c r="AY27" s="66"/>
    </row>
    <row r="28" spans="1:51" x14ac:dyDescent="0.25">
      <c r="A28" s="2">
        <v>1990</v>
      </c>
      <c r="B28" s="41">
        <v>-999.9</v>
      </c>
      <c r="C28" s="2">
        <v>4.4539999999999997</v>
      </c>
      <c r="D28" s="2">
        <v>2.4988999999999999</v>
      </c>
      <c r="E28" s="2">
        <v>0.61299999999999999</v>
      </c>
      <c r="F28" s="2">
        <v>0.77880000000000005</v>
      </c>
      <c r="G28" s="2">
        <v>1.0680000000000001</v>
      </c>
      <c r="H28" s="41">
        <v>-999.9</v>
      </c>
      <c r="I28" s="2">
        <v>2.347</v>
      </c>
      <c r="J28" s="43">
        <v>1.9962072305126779</v>
      </c>
      <c r="K28" s="41">
        <v>-999.9</v>
      </c>
      <c r="L28" s="2">
        <v>1.2254</v>
      </c>
      <c r="M28" s="2">
        <v>0.43809999999999999</v>
      </c>
      <c r="N28" s="41">
        <v>-999.9</v>
      </c>
      <c r="O28" s="2">
        <v>1.4213</v>
      </c>
      <c r="P28" s="2">
        <v>0.23880000000000001</v>
      </c>
      <c r="Q28" s="15">
        <v>2.27</v>
      </c>
      <c r="S28" s="66" t="s">
        <v>19</v>
      </c>
      <c r="T28" s="66" t="s">
        <v>146</v>
      </c>
      <c r="U28" s="66" t="s">
        <v>181</v>
      </c>
      <c r="V28" s="66">
        <v>1991</v>
      </c>
      <c r="W28" s="66">
        <v>1.7509999999999999</v>
      </c>
      <c r="X28" s="66">
        <v>90.322999999999993</v>
      </c>
      <c r="Y28" s="66">
        <v>0.66200000000000003</v>
      </c>
      <c r="Z28" s="66">
        <v>96.429000000000002</v>
      </c>
      <c r="AA28" s="66">
        <v>4.3319999999999999</v>
      </c>
      <c r="AB28" s="66">
        <v>100</v>
      </c>
      <c r="AC28" s="66">
        <v>4.6210000000000004</v>
      </c>
      <c r="AD28" s="66">
        <v>100</v>
      </c>
      <c r="AE28" s="66">
        <v>1.415</v>
      </c>
      <c r="AF28" s="66">
        <v>100</v>
      </c>
      <c r="AG28" s="66">
        <v>2.6190000000000002</v>
      </c>
      <c r="AH28" s="66">
        <v>83.332999999999998</v>
      </c>
      <c r="AI28" s="66">
        <v>2.1589999999999998</v>
      </c>
      <c r="AJ28" s="66">
        <v>87.096999999999994</v>
      </c>
      <c r="AK28" s="66">
        <v>1.2769999999999999</v>
      </c>
      <c r="AL28" s="66">
        <v>74.194000000000003</v>
      </c>
      <c r="AM28" s="77">
        <v>1.7070000000000001</v>
      </c>
      <c r="AN28" s="66">
        <v>100</v>
      </c>
      <c r="AO28" s="66">
        <v>3.1859999999999999</v>
      </c>
      <c r="AP28" s="66">
        <v>96.774000000000001</v>
      </c>
      <c r="AQ28" s="66">
        <v>6.6369999999999996</v>
      </c>
      <c r="AR28" s="66">
        <v>93.332999999999998</v>
      </c>
      <c r="AS28" s="66">
        <v>10.409000000000001</v>
      </c>
      <c r="AT28" s="66">
        <v>93.548000000000002</v>
      </c>
      <c r="AU28" s="66">
        <f t="shared" ref="AU28:AU29" si="0">+V28</f>
        <v>1991</v>
      </c>
      <c r="AV28" s="66">
        <f>+((AA28+AA40)*AB28+(AC28+AC40)*AD28+(AE28+AE40)*AF28)/SUM(AB28,AD28,AF28)</f>
        <v>6.4836666666666662</v>
      </c>
      <c r="AW28" s="66">
        <f>+((AG28+AG40)*AH28+(AI28+AI40)*AJ28+(AK28+AK40)*AL28)/SUM(AH28,AJ28,AL28)</f>
        <v>5.8807080049381897</v>
      </c>
      <c r="AX28" s="66">
        <f>+((AM28+AM40)*AN28+(AO28+AO40)*AP28+(AQ28+AQ40)*AR28)/SUM(AN28,AP28,AR28)</f>
        <v>8.9043250559276412</v>
      </c>
      <c r="AY28" s="66">
        <f>+((AS28+AS40)*AT28+(W28+W40)*X28+(Y28+Y40)*Z28)/SUM(X28,Z28,AT28)</f>
        <v>14.029148608633607</v>
      </c>
    </row>
    <row r="29" spans="1:51" x14ac:dyDescent="0.25">
      <c r="A29" s="2">
        <v>1991</v>
      </c>
      <c r="B29" s="2">
        <v>6.4836666666666662</v>
      </c>
      <c r="C29" s="2">
        <v>5.3273000000000001</v>
      </c>
      <c r="D29" s="2">
        <v>2.8334999999999999</v>
      </c>
      <c r="E29" s="2">
        <v>0.63600000000000001</v>
      </c>
      <c r="F29" s="2">
        <v>0.75490000000000002</v>
      </c>
      <c r="G29" s="2">
        <v>1.1744000000000001</v>
      </c>
      <c r="H29" s="2">
        <v>0.3291</v>
      </c>
      <c r="I29" s="2">
        <v>2.6402999999999999</v>
      </c>
      <c r="J29" s="43">
        <v>3.1154079948650288</v>
      </c>
      <c r="K29" s="2">
        <v>3.8894899732021688</v>
      </c>
      <c r="L29" s="2">
        <v>1.169</v>
      </c>
      <c r="M29" s="2">
        <v>0.33090000000000003</v>
      </c>
      <c r="N29" s="2">
        <v>8.2273999999999994</v>
      </c>
      <c r="O29" s="2">
        <v>1.3025</v>
      </c>
      <c r="P29" s="2">
        <v>0.32769999999999999</v>
      </c>
      <c r="Q29" s="15">
        <v>2.2786</v>
      </c>
      <c r="S29" s="66" t="s">
        <v>19</v>
      </c>
      <c r="T29" s="66" t="s">
        <v>146</v>
      </c>
      <c r="U29" s="66" t="s">
        <v>181</v>
      </c>
      <c r="V29" s="66">
        <v>1992</v>
      </c>
      <c r="W29" s="66">
        <v>7.968</v>
      </c>
      <c r="X29" s="66">
        <v>100</v>
      </c>
      <c r="Y29" s="66">
        <v>3.9409999999999998</v>
      </c>
      <c r="Z29" s="66">
        <v>100</v>
      </c>
      <c r="AA29" s="66">
        <v>4.8070000000000004</v>
      </c>
      <c r="AB29" s="66">
        <v>80.644999999999996</v>
      </c>
      <c r="AC29" s="66">
        <v>1.47</v>
      </c>
      <c r="AD29" s="66">
        <v>100</v>
      </c>
      <c r="AE29" s="66">
        <v>2.4769999999999999</v>
      </c>
      <c r="AF29" s="66">
        <v>100</v>
      </c>
      <c r="AG29" s="66">
        <v>1.746</v>
      </c>
      <c r="AH29" s="66">
        <v>96.667000000000002</v>
      </c>
      <c r="AI29" s="66">
        <v>0.83899999999999997</v>
      </c>
      <c r="AJ29" s="66">
        <v>100</v>
      </c>
      <c r="AK29" s="66">
        <v>0.39400000000000002</v>
      </c>
      <c r="AL29" s="66">
        <v>96.774000000000001</v>
      </c>
      <c r="AM29" s="77">
        <v>0.40699999999999997</v>
      </c>
      <c r="AN29" s="66">
        <v>73.332999999999998</v>
      </c>
      <c r="AO29" s="66">
        <v>0.436</v>
      </c>
      <c r="AP29" s="66">
        <v>96.774000000000001</v>
      </c>
      <c r="AQ29" s="66">
        <v>0.87</v>
      </c>
      <c r="AR29" s="66">
        <v>96.667000000000002</v>
      </c>
      <c r="AS29" s="66">
        <v>1.593</v>
      </c>
      <c r="AT29" s="66">
        <v>100</v>
      </c>
      <c r="AU29" s="66">
        <f t="shared" si="0"/>
        <v>1992</v>
      </c>
      <c r="AV29" s="66">
        <f>+((AA29+AA41)*AB29+(AC29+AC41)*AD29+(AE29+AE41)*AF29)/SUM(AB29,AD29,AF29)</f>
        <v>5.7975512123857547</v>
      </c>
      <c r="AW29" s="66">
        <f>+((AG29+AG41)*AH29+(AI29+AI41)*AJ29+(AK29+AK41)*AL29)/SUM(AH29,AJ29,AL29)</f>
        <v>3.3957855105455605</v>
      </c>
      <c r="AX29" s="66">
        <f>+((AM29+AM41)*AN29+(AO29+AO41)*AP29+(AQ29+AQ41)*AR29)/SUM(AN29,AP29,AR29)</f>
        <v>2.1502237474416552</v>
      </c>
      <c r="AY29" s="66">
        <f>+((AS29+AS41)*AT29+(W29+W41)*X29+(Y29+Y41)*Z29)/SUM(X29,Z29,AT29)</f>
        <v>6.4649999999999999</v>
      </c>
    </row>
    <row r="30" spans="1:51" x14ac:dyDescent="0.25">
      <c r="A30" s="2">
        <v>1992</v>
      </c>
      <c r="B30" s="2">
        <v>5.7975512123857547</v>
      </c>
      <c r="C30" s="2">
        <v>4.1794000000000002</v>
      </c>
      <c r="D30" s="2">
        <v>2.427</v>
      </c>
      <c r="E30" s="2">
        <v>0.67</v>
      </c>
      <c r="F30" s="2">
        <v>0.68079999999999996</v>
      </c>
      <c r="G30" s="2">
        <v>1.1099000000000001</v>
      </c>
      <c r="H30" s="2">
        <v>0.27489999999999998</v>
      </c>
      <c r="I30" s="41">
        <v>-999.9</v>
      </c>
      <c r="J30" s="43">
        <v>2.3727569568794462</v>
      </c>
      <c r="K30" s="2">
        <v>2.859044248972245</v>
      </c>
      <c r="L30" s="2">
        <v>0.80020000000000002</v>
      </c>
      <c r="M30" s="2">
        <v>0.38829999999999998</v>
      </c>
      <c r="N30" s="41">
        <v>-999.9</v>
      </c>
      <c r="O30" s="2">
        <v>1.3936999999999999</v>
      </c>
      <c r="P30" s="2">
        <v>0.26919999999999999</v>
      </c>
      <c r="Q30" s="15">
        <v>2.0901000000000001</v>
      </c>
      <c r="S30" s="66"/>
      <c r="T30" s="66"/>
      <c r="U30" s="66"/>
      <c r="V30" s="71">
        <v>1993</v>
      </c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77"/>
      <c r="AN30" s="66"/>
      <c r="AO30" s="66"/>
      <c r="AP30" s="66"/>
      <c r="AQ30" s="66"/>
      <c r="AR30" s="66"/>
      <c r="AS30" s="66"/>
      <c r="AT30" s="66"/>
      <c r="AU30" s="66">
        <f t="shared" ref="AU30:AU37" si="1">+V30</f>
        <v>1993</v>
      </c>
      <c r="AV30" s="66"/>
      <c r="AW30" s="66"/>
      <c r="AX30" s="66"/>
      <c r="AY30" s="66"/>
    </row>
    <row r="31" spans="1:51" x14ac:dyDescent="0.25">
      <c r="A31" s="2">
        <v>1993</v>
      </c>
      <c r="B31" s="41">
        <v>-999.9</v>
      </c>
      <c r="C31" s="2">
        <v>5.9671000000000003</v>
      </c>
      <c r="D31" s="2">
        <v>2.9874999999999998</v>
      </c>
      <c r="E31" s="2">
        <v>0.58750000000000002</v>
      </c>
      <c r="F31" s="2">
        <v>0.64649999999999996</v>
      </c>
      <c r="G31" s="2">
        <v>1.1388</v>
      </c>
      <c r="H31" s="2">
        <v>0.19420000000000001</v>
      </c>
      <c r="I31" s="41">
        <v>-999.9</v>
      </c>
      <c r="J31" s="43">
        <v>3.3689273948750111</v>
      </c>
      <c r="K31" s="2">
        <v>2.66</v>
      </c>
      <c r="L31" s="2">
        <v>0.93200000000000005</v>
      </c>
      <c r="M31" s="2">
        <v>0.51380000000000003</v>
      </c>
      <c r="N31" s="2">
        <v>2.4939</v>
      </c>
      <c r="O31" s="2">
        <v>1.8125</v>
      </c>
      <c r="P31" s="2">
        <v>0.36809999999999998</v>
      </c>
      <c r="Q31" s="15">
        <v>2.0377000000000001</v>
      </c>
      <c r="S31" s="66" t="s">
        <v>19</v>
      </c>
      <c r="T31" s="66" t="s">
        <v>146</v>
      </c>
      <c r="U31" s="66" t="s">
        <v>181</v>
      </c>
      <c r="V31" s="66">
        <v>1994</v>
      </c>
      <c r="W31" s="66">
        <v>1.0129999999999999</v>
      </c>
      <c r="X31" s="66">
        <v>100</v>
      </c>
      <c r="Y31" s="66">
        <v>2.3620000000000001</v>
      </c>
      <c r="Z31" s="66">
        <v>100</v>
      </c>
      <c r="AA31" s="66">
        <v>0.96199999999999997</v>
      </c>
      <c r="AB31" s="66">
        <v>100</v>
      </c>
      <c r="AC31" s="66">
        <v>2.0499999999999998</v>
      </c>
      <c r="AD31" s="66">
        <v>100</v>
      </c>
      <c r="AE31" s="66">
        <v>1.3720000000000001</v>
      </c>
      <c r="AF31" s="66">
        <v>100</v>
      </c>
      <c r="AG31" s="66">
        <v>1.6419999999999999</v>
      </c>
      <c r="AH31" s="66">
        <v>100</v>
      </c>
      <c r="AI31" s="66">
        <v>1.9259999999999999</v>
      </c>
      <c r="AJ31" s="66">
        <v>100</v>
      </c>
      <c r="AK31" s="66">
        <v>1.4319999999999999</v>
      </c>
      <c r="AL31" s="66">
        <v>100</v>
      </c>
      <c r="AM31" s="77">
        <v>1.196</v>
      </c>
      <c r="AN31" s="66">
        <v>93.332999999999998</v>
      </c>
      <c r="AO31" s="66">
        <v>1.2050000000000001</v>
      </c>
      <c r="AP31" s="66">
        <v>96.774000000000001</v>
      </c>
      <c r="AQ31" s="66">
        <v>1.6140000000000001</v>
      </c>
      <c r="AR31" s="66">
        <v>100</v>
      </c>
      <c r="AS31" s="66">
        <v>1.1759999999999999</v>
      </c>
      <c r="AT31" s="66">
        <v>100</v>
      </c>
      <c r="AU31" s="66">
        <f t="shared" si="1"/>
        <v>1994</v>
      </c>
      <c r="AV31" s="66">
        <f t="shared" ref="AV31:AV37" si="2">+((AA31+AA43)*AB31+(AC31+AC43)*AD31+(AE31+AE43)*AF31)/SUM(AB31,AD31,AF31)</f>
        <v>3.6683333333333334</v>
      </c>
      <c r="AW31" s="66">
        <f t="shared" ref="AW31:AW37" si="3">+((AG31+AG43)*AH31+(AI31+AI43)*AJ31+(AK31+AK43)*AL31)/SUM(AH31,AJ31,AL31)</f>
        <v>4.7123333333333326</v>
      </c>
      <c r="AX31" s="66">
        <f t="shared" ref="AX31:AX37" si="4">+((AM31+AM43)*AN31+(AO31+AO43)*AP31+(AQ31+AQ43)*AR31)/SUM(AN31,AP31,AR31)</f>
        <v>3.7301374665209743</v>
      </c>
      <c r="AY31" s="66">
        <f t="shared" ref="AY31:AY37" si="5">+((AS31+AS43)*AT31+(W31+W43)*X31+(Y31+Y43)*Z31)/SUM(X31,Z31,AT31)</f>
        <v>3.5556666666666668</v>
      </c>
    </row>
    <row r="32" spans="1:51" x14ac:dyDescent="0.25">
      <c r="A32" s="2">
        <v>1994</v>
      </c>
      <c r="B32" s="2">
        <v>3.6683333333333334</v>
      </c>
      <c r="C32" s="2">
        <v>4.3905000000000003</v>
      </c>
      <c r="D32" s="2">
        <v>2.0444</v>
      </c>
      <c r="E32" s="2">
        <v>0.45739999999999997</v>
      </c>
      <c r="F32" s="2">
        <v>0.55679999999999996</v>
      </c>
      <c r="G32" s="2">
        <v>0.67369999999999997</v>
      </c>
      <c r="H32" s="2">
        <v>0.17269999999999999</v>
      </c>
      <c r="I32" s="2">
        <v>1.3761000000000001</v>
      </c>
      <c r="J32" s="43">
        <v>2.6051177429142203</v>
      </c>
      <c r="K32" s="2">
        <v>1.488</v>
      </c>
      <c r="L32" s="2">
        <v>0.79749999999999999</v>
      </c>
      <c r="M32" s="2">
        <v>0.43440000000000001</v>
      </c>
      <c r="N32" s="2">
        <v>1.7256</v>
      </c>
      <c r="O32" s="2">
        <v>1.4849000000000001</v>
      </c>
      <c r="P32" s="2">
        <v>0.28289999999999998</v>
      </c>
      <c r="Q32" s="15">
        <v>1.7576000000000001</v>
      </c>
      <c r="S32" s="66" t="s">
        <v>19</v>
      </c>
      <c r="T32" s="66" t="s">
        <v>146</v>
      </c>
      <c r="U32" s="66" t="s">
        <v>181</v>
      </c>
      <c r="V32" s="66">
        <v>1995</v>
      </c>
      <c r="W32" s="66">
        <v>1.31</v>
      </c>
      <c r="X32" s="66">
        <v>100</v>
      </c>
      <c r="Y32" s="66">
        <v>0.63900000000000001</v>
      </c>
      <c r="Z32" s="66">
        <v>92.856999999999999</v>
      </c>
      <c r="AA32" s="66">
        <v>0.92900000000000005</v>
      </c>
      <c r="AB32" s="66">
        <v>100</v>
      </c>
      <c r="AC32" s="66">
        <v>1.617</v>
      </c>
      <c r="AD32" s="66">
        <v>100</v>
      </c>
      <c r="AE32" s="66">
        <v>1.46</v>
      </c>
      <c r="AF32" s="66">
        <v>100</v>
      </c>
      <c r="AG32" s="66">
        <v>1.1519999999999999</v>
      </c>
      <c r="AH32" s="66">
        <v>93.332999999999998</v>
      </c>
      <c r="AI32" s="66">
        <v>2.3159999999999998</v>
      </c>
      <c r="AJ32" s="66">
        <v>100</v>
      </c>
      <c r="AK32" s="66">
        <v>2.4049999999999998</v>
      </c>
      <c r="AL32" s="66">
        <v>100</v>
      </c>
      <c r="AM32" s="77">
        <v>1.556</v>
      </c>
      <c r="AN32" s="66">
        <v>100</v>
      </c>
      <c r="AO32" s="66">
        <v>2.0579999999999998</v>
      </c>
      <c r="AP32" s="66">
        <v>83.870999999999995</v>
      </c>
      <c r="AQ32" s="66">
        <v>1.726</v>
      </c>
      <c r="AR32" s="66">
        <v>100</v>
      </c>
      <c r="AS32" s="66">
        <v>1.974</v>
      </c>
      <c r="AT32" s="66">
        <v>100</v>
      </c>
      <c r="AU32" s="66">
        <f t="shared" si="1"/>
        <v>1995</v>
      </c>
      <c r="AV32" s="66">
        <f t="shared" si="2"/>
        <v>2.7359999999999998</v>
      </c>
      <c r="AW32" s="66">
        <f t="shared" si="3"/>
        <v>4.4333202265002578</v>
      </c>
      <c r="AX32" s="66">
        <f t="shared" si="4"/>
        <v>3.1425114823282407</v>
      </c>
      <c r="AY32" s="66">
        <f t="shared" si="5"/>
        <v>2.2852440713385715</v>
      </c>
    </row>
    <row r="33" spans="1:51" x14ac:dyDescent="0.25">
      <c r="A33" s="2">
        <v>1995</v>
      </c>
      <c r="B33" s="2">
        <v>2.7359999999999998</v>
      </c>
      <c r="C33" s="2">
        <v>2.9901</v>
      </c>
      <c r="D33" s="2">
        <v>1.708</v>
      </c>
      <c r="E33" s="2">
        <v>0.59040000000000004</v>
      </c>
      <c r="F33" s="2">
        <v>0.4965</v>
      </c>
      <c r="G33" s="2">
        <v>0.86040000000000005</v>
      </c>
      <c r="H33" s="2">
        <v>0.1973</v>
      </c>
      <c r="I33" s="2">
        <v>2.1852999999999998</v>
      </c>
      <c r="J33" s="43">
        <v>1.5922004410645194</v>
      </c>
      <c r="K33" s="2">
        <v>1.7961335512515373</v>
      </c>
      <c r="L33" s="2">
        <v>0.62819999999999998</v>
      </c>
      <c r="M33" s="2">
        <v>0.29530000000000001</v>
      </c>
      <c r="N33" s="2">
        <v>4.5480999999999998</v>
      </c>
      <c r="O33" s="2">
        <v>1.1684000000000001</v>
      </c>
      <c r="P33" s="2">
        <v>0.22570000000000001</v>
      </c>
      <c r="Q33" s="15">
        <v>1.3958999999999999</v>
      </c>
      <c r="S33" s="66" t="s">
        <v>19</v>
      </c>
      <c r="T33" s="66" t="s">
        <v>146</v>
      </c>
      <c r="U33" s="66" t="s">
        <v>181</v>
      </c>
      <c r="V33" s="66">
        <v>1996</v>
      </c>
      <c r="W33" s="66">
        <v>2.177</v>
      </c>
      <c r="X33" s="66">
        <v>96.774000000000001</v>
      </c>
      <c r="Y33" s="66">
        <v>2.6960000000000002</v>
      </c>
      <c r="Z33" s="66">
        <v>86.206999999999994</v>
      </c>
      <c r="AA33" s="66">
        <v>3.177</v>
      </c>
      <c r="AB33" s="66">
        <v>100</v>
      </c>
      <c r="AC33" s="66">
        <v>2.4620000000000002</v>
      </c>
      <c r="AD33" s="66">
        <v>96.667000000000002</v>
      </c>
      <c r="AE33" s="66">
        <v>1.5740000000000001</v>
      </c>
      <c r="AF33" s="66">
        <v>100</v>
      </c>
      <c r="AG33" s="66">
        <v>1.7190000000000001</v>
      </c>
      <c r="AH33" s="66">
        <v>90</v>
      </c>
      <c r="AI33" s="66">
        <v>1.135</v>
      </c>
      <c r="AJ33" s="66">
        <v>100</v>
      </c>
      <c r="AK33" s="66">
        <v>1.01</v>
      </c>
      <c r="AL33" s="66">
        <v>100</v>
      </c>
      <c r="AM33" s="77">
        <v>0.67700000000000005</v>
      </c>
      <c r="AN33" s="66">
        <v>100</v>
      </c>
      <c r="AO33" s="66">
        <v>1.597</v>
      </c>
      <c r="AP33" s="66">
        <v>100</v>
      </c>
      <c r="AQ33" s="66">
        <v>1.0669999999999999</v>
      </c>
      <c r="AR33" s="66">
        <v>100</v>
      </c>
      <c r="AS33" s="66">
        <v>1.43</v>
      </c>
      <c r="AT33" s="66">
        <v>96.774000000000001</v>
      </c>
      <c r="AU33" s="66">
        <f t="shared" si="1"/>
        <v>1996</v>
      </c>
      <c r="AV33" s="66">
        <f t="shared" si="2"/>
        <v>4.1776523610647622</v>
      </c>
      <c r="AW33" s="66">
        <f t="shared" si="3"/>
        <v>3.4008275862068964</v>
      </c>
      <c r="AX33" s="66">
        <f t="shared" si="4"/>
        <v>2.9856666666666669</v>
      </c>
      <c r="AY33" s="66">
        <f t="shared" si="5"/>
        <v>3.7699443084127182</v>
      </c>
    </row>
    <row r="34" spans="1:51" x14ac:dyDescent="0.25">
      <c r="A34" s="2">
        <v>1996</v>
      </c>
      <c r="B34" s="2">
        <v>4.1776523610647622</v>
      </c>
      <c r="C34" s="2">
        <v>5.3064999999999998</v>
      </c>
      <c r="D34" s="2">
        <v>2.4548000000000001</v>
      </c>
      <c r="E34" s="2">
        <v>0.41299999999999998</v>
      </c>
      <c r="F34" s="2">
        <v>0.60909999999999997</v>
      </c>
      <c r="G34" s="2">
        <v>1.1364000000000001</v>
      </c>
      <c r="H34" s="2">
        <v>0.16170000000000001</v>
      </c>
      <c r="I34" s="41">
        <v>-999.9</v>
      </c>
      <c r="J34" s="43">
        <v>1.5423851597420819</v>
      </c>
      <c r="K34" s="2">
        <v>3.44</v>
      </c>
      <c r="L34" s="2">
        <v>0.85070000000000001</v>
      </c>
      <c r="M34" s="2">
        <v>0.43790000000000001</v>
      </c>
      <c r="N34" s="2">
        <v>3.3751000000000002</v>
      </c>
      <c r="O34" s="2">
        <v>1.8817999999999999</v>
      </c>
      <c r="P34" s="2">
        <v>0.31140000000000001</v>
      </c>
      <c r="Q34" s="15">
        <v>2.0091999999999999</v>
      </c>
      <c r="S34" s="66" t="s">
        <v>19</v>
      </c>
      <c r="T34" s="66" t="s">
        <v>146</v>
      </c>
      <c r="U34" s="66" t="s">
        <v>181</v>
      </c>
      <c r="V34" s="66">
        <v>1997</v>
      </c>
      <c r="W34" s="66">
        <v>2.42</v>
      </c>
      <c r="X34" s="66">
        <v>96.774000000000001</v>
      </c>
      <c r="Y34" s="66">
        <v>0.89700000000000002</v>
      </c>
      <c r="Z34" s="66">
        <v>96.429000000000002</v>
      </c>
      <c r="AA34" s="66">
        <v>1.7430000000000001</v>
      </c>
      <c r="AB34" s="66">
        <v>100</v>
      </c>
      <c r="AC34" s="66">
        <v>1.3959999999999999</v>
      </c>
      <c r="AD34" s="66">
        <v>96.667000000000002</v>
      </c>
      <c r="AE34" s="66">
        <v>1.0669999999999999</v>
      </c>
      <c r="AF34" s="66">
        <v>100</v>
      </c>
      <c r="AG34" s="66">
        <v>1.292</v>
      </c>
      <c r="AH34" s="66">
        <v>100</v>
      </c>
      <c r="AI34" s="66">
        <v>1.085</v>
      </c>
      <c r="AJ34" s="66">
        <v>100</v>
      </c>
      <c r="AK34" s="66">
        <v>1.766</v>
      </c>
      <c r="AL34" s="66">
        <v>100</v>
      </c>
      <c r="AM34" s="77">
        <v>1.44</v>
      </c>
      <c r="AN34" s="66">
        <v>93.332999999999998</v>
      </c>
      <c r="AO34" s="66">
        <v>1.1950000000000001</v>
      </c>
      <c r="AP34" s="66">
        <v>100</v>
      </c>
      <c r="AQ34" s="66">
        <v>1.9259999999999999</v>
      </c>
      <c r="AR34" s="66">
        <v>100</v>
      </c>
      <c r="AS34" s="66">
        <v>1.1319999999999999</v>
      </c>
      <c r="AT34" s="66">
        <v>100</v>
      </c>
      <c r="AU34" s="66">
        <f t="shared" si="1"/>
        <v>1997</v>
      </c>
      <c r="AV34" s="66">
        <f t="shared" si="2"/>
        <v>2.972539338719844</v>
      </c>
      <c r="AW34" s="66">
        <f t="shared" si="3"/>
        <v>3.4343333333333339</v>
      </c>
      <c r="AX34" s="66">
        <f t="shared" si="4"/>
        <v>3.7030442807321373</v>
      </c>
      <c r="AY34" s="66">
        <f t="shared" si="5"/>
        <v>3.2796511324918232</v>
      </c>
    </row>
    <row r="35" spans="1:51" x14ac:dyDescent="0.25">
      <c r="A35" s="2">
        <v>1997</v>
      </c>
      <c r="B35" s="2">
        <v>2.972539338719844</v>
      </c>
      <c r="C35" s="2">
        <v>3.4182999999999999</v>
      </c>
      <c r="D35" s="2">
        <v>1.6682999999999999</v>
      </c>
      <c r="E35" s="2">
        <v>0.2722</v>
      </c>
      <c r="F35" s="2">
        <v>0.40350000000000003</v>
      </c>
      <c r="G35" s="2">
        <v>0.85219999999999996</v>
      </c>
      <c r="H35" s="2">
        <v>0.16200000000000001</v>
      </c>
      <c r="I35" s="2">
        <v>2.1366999999999998</v>
      </c>
      <c r="J35" s="43">
        <v>3.2405963447507333</v>
      </c>
      <c r="K35" s="2">
        <v>1.8811</v>
      </c>
      <c r="L35" s="2">
        <v>0.39250000000000002</v>
      </c>
      <c r="M35" s="2">
        <v>0.2266</v>
      </c>
      <c r="N35" s="2">
        <v>1.9343999999999999</v>
      </c>
      <c r="O35" s="2">
        <v>0.90639999999999998</v>
      </c>
      <c r="P35" s="2">
        <v>0.13450000000000001</v>
      </c>
      <c r="Q35" s="15">
        <v>1.1995</v>
      </c>
      <c r="S35" s="66" t="s">
        <v>19</v>
      </c>
      <c r="T35" s="66" t="s">
        <v>146</v>
      </c>
      <c r="U35" s="66" t="s">
        <v>181</v>
      </c>
      <c r="V35" s="66">
        <v>1998</v>
      </c>
      <c r="W35" s="66">
        <v>1.7769999999999999</v>
      </c>
      <c r="X35" s="66">
        <v>100</v>
      </c>
      <c r="Y35" s="66">
        <v>0.96699999999999997</v>
      </c>
      <c r="Z35" s="66">
        <v>100</v>
      </c>
      <c r="AA35" s="66">
        <v>0.92200000000000004</v>
      </c>
      <c r="AB35" s="66">
        <v>100</v>
      </c>
      <c r="AC35" s="66">
        <v>1.214</v>
      </c>
      <c r="AD35" s="66">
        <v>100</v>
      </c>
      <c r="AE35" s="66">
        <v>1.2929999999999999</v>
      </c>
      <c r="AF35" s="66">
        <v>100</v>
      </c>
      <c r="AG35" s="66">
        <v>1.0940000000000001</v>
      </c>
      <c r="AH35" s="66">
        <v>100</v>
      </c>
      <c r="AI35" s="66">
        <v>1.345</v>
      </c>
      <c r="AJ35" s="66">
        <v>100</v>
      </c>
      <c r="AK35" s="66">
        <v>1.4</v>
      </c>
      <c r="AL35" s="66">
        <v>100</v>
      </c>
      <c r="AM35" s="77">
        <v>1.401</v>
      </c>
      <c r="AN35" s="66">
        <v>100</v>
      </c>
      <c r="AO35" s="66">
        <v>1.353</v>
      </c>
      <c r="AP35" s="66">
        <v>100</v>
      </c>
      <c r="AQ35" s="66">
        <v>1.5449999999999999</v>
      </c>
      <c r="AR35" s="66">
        <v>100</v>
      </c>
      <c r="AS35" s="66">
        <v>1.4770000000000001</v>
      </c>
      <c r="AT35" s="66">
        <v>100</v>
      </c>
      <c r="AU35" s="66">
        <f t="shared" si="1"/>
        <v>1998</v>
      </c>
      <c r="AV35" s="66">
        <f t="shared" si="2"/>
        <v>3.000666666666667</v>
      </c>
      <c r="AW35" s="66">
        <f t="shared" si="3"/>
        <v>3.3393333333333333</v>
      </c>
      <c r="AX35" s="66">
        <f t="shared" si="4"/>
        <v>3.4423333333333335</v>
      </c>
      <c r="AY35" s="66">
        <f t="shared" si="5"/>
        <v>2.7936666666666667</v>
      </c>
    </row>
    <row r="36" spans="1:51" x14ac:dyDescent="0.25">
      <c r="A36" s="2">
        <v>1998</v>
      </c>
      <c r="B36" s="2">
        <v>3.000666666666667</v>
      </c>
      <c r="C36" s="2">
        <v>3.5790000000000002</v>
      </c>
      <c r="D36" s="2">
        <v>1.2875000000000001</v>
      </c>
      <c r="E36" s="2">
        <v>0.45</v>
      </c>
      <c r="F36" s="2">
        <v>0.62170000000000003</v>
      </c>
      <c r="G36" s="2">
        <v>1.0262</v>
      </c>
      <c r="H36" s="2">
        <v>0.18229999999999999</v>
      </c>
      <c r="I36" s="2">
        <v>1.6701999999999999</v>
      </c>
      <c r="J36" s="43">
        <v>1.9689743018005463</v>
      </c>
      <c r="K36" s="2">
        <v>2.1316999999999999</v>
      </c>
      <c r="L36" s="2">
        <v>0.53569999999999995</v>
      </c>
      <c r="M36" s="2">
        <v>0.32800000000000001</v>
      </c>
      <c r="N36" s="2">
        <v>1.4899</v>
      </c>
      <c r="O36" s="2">
        <v>1.1537999999999999</v>
      </c>
      <c r="P36" s="2">
        <v>0.21440000000000001</v>
      </c>
      <c r="Q36" s="15">
        <v>1.2124999999999999</v>
      </c>
      <c r="S36" s="66" t="s">
        <v>19</v>
      </c>
      <c r="T36" s="66" t="s">
        <v>146</v>
      </c>
      <c r="U36" s="66" t="s">
        <v>181</v>
      </c>
      <c r="V36" s="66">
        <v>1999</v>
      </c>
      <c r="W36" s="66">
        <v>1.3580000000000001</v>
      </c>
      <c r="X36" s="66">
        <v>100</v>
      </c>
      <c r="Y36" s="66">
        <v>0.66400000000000003</v>
      </c>
      <c r="Z36" s="66">
        <v>100</v>
      </c>
      <c r="AA36" s="66">
        <v>0.77</v>
      </c>
      <c r="AB36" s="66">
        <v>100</v>
      </c>
      <c r="AC36" s="66">
        <v>0.75900000000000001</v>
      </c>
      <c r="AD36" s="66">
        <v>100</v>
      </c>
      <c r="AE36" s="66">
        <v>0.80900000000000005</v>
      </c>
      <c r="AF36" s="66">
        <v>100</v>
      </c>
      <c r="AG36" s="66">
        <v>0.59599999999999997</v>
      </c>
      <c r="AH36" s="66">
        <v>100</v>
      </c>
      <c r="AI36" s="66">
        <v>0.65900000000000003</v>
      </c>
      <c r="AJ36" s="66">
        <v>100</v>
      </c>
      <c r="AK36" s="66">
        <v>0.68899999999999995</v>
      </c>
      <c r="AL36" s="66">
        <v>100</v>
      </c>
      <c r="AM36" s="77">
        <v>2.0680000000000001</v>
      </c>
      <c r="AN36" s="66">
        <v>100</v>
      </c>
      <c r="AO36" s="66">
        <v>1.208</v>
      </c>
      <c r="AP36" s="66">
        <v>100</v>
      </c>
      <c r="AQ36" s="66">
        <v>0.86499999999999999</v>
      </c>
      <c r="AR36" s="66">
        <v>100</v>
      </c>
      <c r="AS36" s="66">
        <v>0.97499999999999998</v>
      </c>
      <c r="AT36" s="66">
        <v>100</v>
      </c>
      <c r="AU36" s="66">
        <f t="shared" si="1"/>
        <v>1999</v>
      </c>
      <c r="AV36" s="66">
        <f t="shared" si="2"/>
        <v>2.3180000000000001</v>
      </c>
      <c r="AW36" s="66">
        <f t="shared" si="3"/>
        <v>2.1426666666666665</v>
      </c>
      <c r="AX36" s="66">
        <f t="shared" si="4"/>
        <v>3.6169999999999995</v>
      </c>
      <c r="AY36" s="66">
        <f t="shared" si="5"/>
        <v>2.2920000000000003</v>
      </c>
    </row>
    <row r="37" spans="1:51" x14ac:dyDescent="0.25">
      <c r="A37" s="2">
        <v>1999</v>
      </c>
      <c r="B37" s="2">
        <v>2.3180000000000001</v>
      </c>
      <c r="C37" s="2">
        <v>3.7502</v>
      </c>
      <c r="D37" s="2">
        <v>1.9338</v>
      </c>
      <c r="E37" s="2">
        <v>0.49890000000000001</v>
      </c>
      <c r="F37" s="2">
        <v>0.72889999999999999</v>
      </c>
      <c r="G37" s="2">
        <v>1.2215</v>
      </c>
      <c r="H37" s="2">
        <v>0.2462</v>
      </c>
      <c r="I37" s="41">
        <v>-999.9</v>
      </c>
      <c r="J37" s="43">
        <v>2.9680882897422514</v>
      </c>
      <c r="K37" s="2">
        <v>1.7229000000000001</v>
      </c>
      <c r="L37" s="2">
        <v>0.5534</v>
      </c>
      <c r="M37" s="2">
        <v>0.31230000000000002</v>
      </c>
      <c r="N37" s="2">
        <v>1.4198</v>
      </c>
      <c r="O37" s="2">
        <v>1.6500999999999999</v>
      </c>
      <c r="P37" s="2">
        <v>0.22070000000000001</v>
      </c>
      <c r="Q37" s="15">
        <v>1.6878</v>
      </c>
      <c r="S37" s="66" t="s">
        <v>19</v>
      </c>
      <c r="T37" s="66" t="s">
        <v>146</v>
      </c>
      <c r="U37" s="66" t="s">
        <v>181</v>
      </c>
      <c r="V37" s="66">
        <v>2000</v>
      </c>
      <c r="W37" s="66">
        <v>1.222</v>
      </c>
      <c r="X37" s="66">
        <v>100</v>
      </c>
      <c r="Y37" s="66">
        <v>0.71799999999999997</v>
      </c>
      <c r="Z37" s="66">
        <v>100</v>
      </c>
      <c r="AA37" s="66">
        <v>1.575</v>
      </c>
      <c r="AB37" s="66">
        <v>100</v>
      </c>
      <c r="AC37" s="66">
        <v>0.68500000000000005</v>
      </c>
      <c r="AD37" s="66">
        <v>100</v>
      </c>
      <c r="AE37" s="66">
        <v>0.67600000000000005</v>
      </c>
      <c r="AF37" s="66">
        <v>100</v>
      </c>
      <c r="AG37" s="66">
        <v>0.999</v>
      </c>
      <c r="AH37" s="66">
        <v>100</v>
      </c>
      <c r="AI37" s="66">
        <v>0.73299999999999998</v>
      </c>
      <c r="AJ37" s="66">
        <v>100</v>
      </c>
      <c r="AK37" s="66">
        <v>0.88700000000000001</v>
      </c>
      <c r="AL37" s="66">
        <v>100</v>
      </c>
      <c r="AM37" s="77">
        <v>1.1890000000000001</v>
      </c>
      <c r="AN37" s="66">
        <v>100</v>
      </c>
      <c r="AO37" s="66">
        <v>0.98499999999999999</v>
      </c>
      <c r="AP37" s="66">
        <v>100</v>
      </c>
      <c r="AQ37" s="66">
        <v>0.77900000000000003</v>
      </c>
      <c r="AR37" s="66">
        <v>100</v>
      </c>
      <c r="AS37" s="66">
        <v>1.82</v>
      </c>
      <c r="AT37" s="66">
        <v>100</v>
      </c>
      <c r="AU37" s="66">
        <f t="shared" si="1"/>
        <v>2000</v>
      </c>
      <c r="AV37" s="66">
        <f t="shared" si="2"/>
        <v>2.7246666666666668</v>
      </c>
      <c r="AW37" s="66">
        <f t="shared" si="3"/>
        <v>3.2033333333333331</v>
      </c>
      <c r="AX37" s="66">
        <f t="shared" si="4"/>
        <v>3.3993333333333333</v>
      </c>
      <c r="AY37" s="66">
        <f t="shared" si="5"/>
        <v>2.9006666666666669</v>
      </c>
    </row>
    <row r="38" spans="1:51" x14ac:dyDescent="0.25">
      <c r="A38" s="2">
        <v>2000</v>
      </c>
      <c r="B38" s="2">
        <v>2.7246666666666668</v>
      </c>
      <c r="C38" s="2">
        <v>4.0381</v>
      </c>
      <c r="D38" s="2">
        <v>1.4218999999999999</v>
      </c>
      <c r="E38" s="2">
        <v>0.35089999999999999</v>
      </c>
      <c r="F38" s="2">
        <v>0.4864</v>
      </c>
      <c r="G38" s="2">
        <v>1.0001</v>
      </c>
      <c r="H38" s="2">
        <v>0.17960000000000001</v>
      </c>
      <c r="I38" s="41">
        <v>-999.9</v>
      </c>
      <c r="J38" s="43">
        <v>3.2600000000000002</v>
      </c>
      <c r="K38" s="2">
        <v>1.2528999999999999</v>
      </c>
      <c r="L38" s="2">
        <v>0.53859999999999997</v>
      </c>
      <c r="M38" s="2">
        <v>0.3498</v>
      </c>
      <c r="N38" s="2">
        <v>0.89849999999999997</v>
      </c>
      <c r="O38" s="2">
        <v>1.0065</v>
      </c>
      <c r="P38" s="2">
        <v>0.30199999999999999</v>
      </c>
      <c r="Q38" s="15">
        <v>1.6879999999999999</v>
      </c>
      <c r="S38" s="66" t="s">
        <v>19</v>
      </c>
      <c r="T38" s="66" t="s">
        <v>146</v>
      </c>
      <c r="U38" s="66" t="s">
        <v>181</v>
      </c>
      <c r="V38" s="66">
        <v>1993</v>
      </c>
      <c r="W38" s="66">
        <v>0.86</v>
      </c>
      <c r="X38" s="66">
        <v>100</v>
      </c>
      <c r="Y38" s="66">
        <v>2.2349999999999999</v>
      </c>
      <c r="Z38" s="66">
        <v>100</v>
      </c>
      <c r="AA38" s="66">
        <v>3.6150000000000002</v>
      </c>
      <c r="AB38" s="66">
        <v>100</v>
      </c>
      <c r="AC38" s="66">
        <v>3.181</v>
      </c>
      <c r="AD38" s="66">
        <v>96.667000000000002</v>
      </c>
      <c r="AE38" s="66">
        <v>2.3889999999999998</v>
      </c>
      <c r="AF38" s="66">
        <v>100</v>
      </c>
      <c r="AG38" s="66">
        <v>2.379</v>
      </c>
      <c r="AH38" s="66">
        <v>100</v>
      </c>
      <c r="AI38" s="66">
        <v>1.335</v>
      </c>
      <c r="AJ38" s="66">
        <v>100</v>
      </c>
      <c r="AK38" s="66">
        <v>1.589</v>
      </c>
      <c r="AL38" s="66">
        <v>100</v>
      </c>
      <c r="AM38" s="77">
        <v>1.3919999999999999</v>
      </c>
      <c r="AN38" s="66">
        <v>100</v>
      </c>
      <c r="AO38" s="66">
        <v>2.4159999999999999</v>
      </c>
      <c r="AP38" s="66">
        <v>100</v>
      </c>
      <c r="AQ38" s="66">
        <v>3.194</v>
      </c>
      <c r="AR38" s="66">
        <v>100</v>
      </c>
      <c r="AS38" s="66">
        <v>0.90300000000000002</v>
      </c>
      <c r="AT38" s="66">
        <v>100</v>
      </c>
      <c r="AU38" s="66"/>
      <c r="AV38" s="66"/>
      <c r="AW38" s="66"/>
      <c r="AX38" s="66"/>
      <c r="AY38" s="66"/>
    </row>
    <row r="39" spans="1:51" x14ac:dyDescent="0.25">
      <c r="A39" s="2">
        <v>2001</v>
      </c>
      <c r="B39" s="2">
        <v>3.1671999999999998</v>
      </c>
      <c r="C39" s="2">
        <v>3.2425000000000002</v>
      </c>
      <c r="D39" s="2">
        <v>1.5417000000000001</v>
      </c>
      <c r="E39" s="2">
        <v>0.35289999999999999</v>
      </c>
      <c r="F39" s="2">
        <v>0.51359999999999995</v>
      </c>
      <c r="G39" s="2">
        <v>0.99139999999999995</v>
      </c>
      <c r="H39" s="2">
        <v>0.14099999999999999</v>
      </c>
      <c r="I39" s="41">
        <v>-999.9</v>
      </c>
      <c r="J39" s="43">
        <v>2.7825685006460237</v>
      </c>
      <c r="K39" s="2">
        <v>1.1888000000000001</v>
      </c>
      <c r="L39" s="2">
        <v>0.43219999999999997</v>
      </c>
      <c r="M39" s="2">
        <v>0.2109</v>
      </c>
      <c r="N39" s="2">
        <v>0.69230000000000003</v>
      </c>
      <c r="O39" s="2">
        <v>1.0827</v>
      </c>
      <c r="P39" s="2">
        <v>0.14449999999999999</v>
      </c>
      <c r="Q39" s="15">
        <v>1.3371</v>
      </c>
      <c r="S39" s="66" t="s">
        <v>19</v>
      </c>
      <c r="T39" s="66" t="s">
        <v>189</v>
      </c>
      <c r="U39" s="66" t="s">
        <v>155</v>
      </c>
      <c r="V39" s="66">
        <v>1990</v>
      </c>
      <c r="W39" s="66">
        <v>-9999.99</v>
      </c>
      <c r="X39" s="66">
        <v>0</v>
      </c>
      <c r="Y39" s="66">
        <v>-9999.99</v>
      </c>
      <c r="Z39" s="66">
        <v>0</v>
      </c>
      <c r="AA39" s="66">
        <v>-9999.99</v>
      </c>
      <c r="AB39" s="66">
        <v>0</v>
      </c>
      <c r="AC39" s="66">
        <v>-9999.99</v>
      </c>
      <c r="AD39" s="66">
        <v>0</v>
      </c>
      <c r="AE39" s="66">
        <v>-9999.99</v>
      </c>
      <c r="AF39" s="66">
        <v>0</v>
      </c>
      <c r="AG39" s="66">
        <v>-9999.99</v>
      </c>
      <c r="AH39" s="66">
        <v>0</v>
      </c>
      <c r="AI39" s="66">
        <v>-9999.99</v>
      </c>
      <c r="AJ39" s="66">
        <v>0</v>
      </c>
      <c r="AK39" s="66">
        <v>8.3859999999999992</v>
      </c>
      <c r="AL39" s="66">
        <v>29.032</v>
      </c>
      <c r="AM39" s="77">
        <v>3.6890000000000001</v>
      </c>
      <c r="AN39" s="66">
        <v>60</v>
      </c>
      <c r="AO39" s="66">
        <v>6.76</v>
      </c>
      <c r="AP39" s="66">
        <v>58.064999999999998</v>
      </c>
      <c r="AQ39" s="66">
        <v>10.464</v>
      </c>
      <c r="AR39" s="66">
        <v>53.332999999999998</v>
      </c>
      <c r="AS39" s="66">
        <v>5.3250000000000002</v>
      </c>
      <c r="AT39" s="66">
        <v>35.484000000000002</v>
      </c>
      <c r="AU39" s="66"/>
      <c r="AV39" s="66"/>
      <c r="AW39" s="66"/>
      <c r="AX39" s="66"/>
      <c r="AY39" s="66"/>
    </row>
    <row r="40" spans="1:51" x14ac:dyDescent="0.25">
      <c r="A40" s="2">
        <v>2002</v>
      </c>
      <c r="B40" s="2">
        <v>2.4575999999999998</v>
      </c>
      <c r="C40" s="2">
        <v>3.6225000000000001</v>
      </c>
      <c r="D40" s="2">
        <v>1.7661</v>
      </c>
      <c r="E40" s="2">
        <v>0.4768</v>
      </c>
      <c r="F40" s="2">
        <v>0.65880000000000005</v>
      </c>
      <c r="G40" s="2">
        <v>0.90290000000000004</v>
      </c>
      <c r="H40" s="2">
        <v>0.26519999999999999</v>
      </c>
      <c r="I40" s="2">
        <v>2.0377000000000001</v>
      </c>
      <c r="J40" s="43">
        <v>2.9951817032200263</v>
      </c>
      <c r="K40" s="2">
        <v>1.8546</v>
      </c>
      <c r="L40" s="41">
        <v>-999.9</v>
      </c>
      <c r="M40" s="41">
        <v>-999.9</v>
      </c>
      <c r="N40" s="2">
        <v>0.74490000000000001</v>
      </c>
      <c r="O40" s="2">
        <v>1.5934999999999999</v>
      </c>
      <c r="P40" s="2">
        <v>0.26989999999999997</v>
      </c>
      <c r="Q40" s="15">
        <v>1.8321000000000001</v>
      </c>
      <c r="S40" s="66" t="s">
        <v>19</v>
      </c>
      <c r="T40" s="66" t="s">
        <v>189</v>
      </c>
      <c r="U40" s="66" t="s">
        <v>155</v>
      </c>
      <c r="V40" s="66">
        <v>1991</v>
      </c>
      <c r="W40" s="66">
        <v>5.49</v>
      </c>
      <c r="X40" s="66">
        <v>64.516000000000005</v>
      </c>
      <c r="Y40" s="66">
        <v>1.8540000000000001</v>
      </c>
      <c r="Z40" s="66">
        <v>67.856999999999999</v>
      </c>
      <c r="AA40" s="66">
        <v>2.9</v>
      </c>
      <c r="AB40" s="66">
        <v>83.870999999999995</v>
      </c>
      <c r="AC40" s="66">
        <v>4.5190000000000001</v>
      </c>
      <c r="AD40" s="66">
        <v>76.667000000000002</v>
      </c>
      <c r="AE40" s="66">
        <v>1.6639999999999999</v>
      </c>
      <c r="AF40" s="66">
        <v>87.096999999999994</v>
      </c>
      <c r="AG40" s="66">
        <v>3.82</v>
      </c>
      <c r="AH40" s="66">
        <v>70</v>
      </c>
      <c r="AI40" s="66">
        <v>3.6949999999999998</v>
      </c>
      <c r="AJ40" s="66">
        <v>61.29</v>
      </c>
      <c r="AK40" s="66">
        <v>4.008</v>
      </c>
      <c r="AL40" s="66">
        <v>70.968000000000004</v>
      </c>
      <c r="AM40" s="77">
        <v>4.907</v>
      </c>
      <c r="AN40" s="66">
        <v>100</v>
      </c>
      <c r="AO40" s="66">
        <v>3.32</v>
      </c>
      <c r="AP40" s="66">
        <v>96.774000000000001</v>
      </c>
      <c r="AQ40" s="66">
        <v>7.2080000000000002</v>
      </c>
      <c r="AR40" s="66">
        <v>93.332999999999998</v>
      </c>
      <c r="AS40" s="66">
        <v>22.042000000000002</v>
      </c>
      <c r="AT40" s="66">
        <v>93.548000000000002</v>
      </c>
      <c r="AU40" s="66"/>
      <c r="AV40" s="66"/>
      <c r="AW40" s="66"/>
      <c r="AX40" s="66"/>
      <c r="AY40" s="66"/>
    </row>
    <row r="41" spans="1:51" x14ac:dyDescent="0.25">
      <c r="A41" s="2">
        <v>2003</v>
      </c>
      <c r="B41" s="2">
        <v>2.7913000000000001</v>
      </c>
      <c r="C41" s="2">
        <v>3.7805</v>
      </c>
      <c r="D41" s="2">
        <v>1.8953</v>
      </c>
      <c r="E41" s="2">
        <v>0.52480000000000004</v>
      </c>
      <c r="F41" s="2">
        <v>0.72719999999999996</v>
      </c>
      <c r="G41" s="2">
        <v>0.76090000000000002</v>
      </c>
      <c r="H41" s="2">
        <v>0.28720000000000001</v>
      </c>
      <c r="I41" s="2">
        <v>1.0902000000000001</v>
      </c>
      <c r="J41" s="43">
        <v>3.8627798179514081</v>
      </c>
      <c r="K41" s="2">
        <v>1.7443</v>
      </c>
      <c r="L41" s="2">
        <v>0.8044</v>
      </c>
      <c r="M41" s="2">
        <v>0.99939999999999996</v>
      </c>
      <c r="N41" s="2">
        <v>0.78159999999999996</v>
      </c>
      <c r="O41" s="2">
        <v>1.6435999999999999</v>
      </c>
      <c r="P41" s="2">
        <v>0.36009999999999998</v>
      </c>
      <c r="Q41" s="15">
        <v>1.9360999999999999</v>
      </c>
      <c r="S41" s="66" t="s">
        <v>19</v>
      </c>
      <c r="T41" s="66" t="s">
        <v>189</v>
      </c>
      <c r="U41" s="66" t="s">
        <v>155</v>
      </c>
      <c r="V41" s="66">
        <v>1992</v>
      </c>
      <c r="W41" s="66">
        <v>3.6160000000000001</v>
      </c>
      <c r="X41" s="66">
        <v>96.774000000000001</v>
      </c>
      <c r="Y41" s="66">
        <v>1.2350000000000001</v>
      </c>
      <c r="Z41" s="66">
        <v>89.655000000000001</v>
      </c>
      <c r="AA41" s="66">
        <v>1.881</v>
      </c>
      <c r="AB41" s="66">
        <v>80.644999999999996</v>
      </c>
      <c r="AC41" s="66">
        <v>3.0169999999999999</v>
      </c>
      <c r="AD41" s="66">
        <v>100</v>
      </c>
      <c r="AE41" s="66">
        <v>3.9129999999999998</v>
      </c>
      <c r="AF41" s="66">
        <v>100</v>
      </c>
      <c r="AG41" s="66">
        <v>4.5579999999999998</v>
      </c>
      <c r="AH41" s="66">
        <v>96.667000000000002</v>
      </c>
      <c r="AI41" s="66">
        <v>1.704</v>
      </c>
      <c r="AJ41" s="66">
        <v>70.968000000000004</v>
      </c>
      <c r="AK41" s="66">
        <v>0.97799999999999998</v>
      </c>
      <c r="AL41" s="66">
        <v>96.774000000000001</v>
      </c>
      <c r="AM41" s="77">
        <v>0.34799999999999998</v>
      </c>
      <c r="AN41" s="66">
        <v>73.332999999999998</v>
      </c>
      <c r="AO41" s="66">
        <v>1.61</v>
      </c>
      <c r="AP41" s="66">
        <v>6.452</v>
      </c>
      <c r="AQ41" s="66">
        <v>2.4430000000000001</v>
      </c>
      <c r="AR41" s="66">
        <v>66.667000000000002</v>
      </c>
      <c r="AS41" s="66">
        <v>1.042</v>
      </c>
      <c r="AT41" s="66">
        <v>83.870999999999995</v>
      </c>
      <c r="AU41" s="66"/>
      <c r="AV41" s="66"/>
      <c r="AW41" s="66"/>
      <c r="AX41" s="66"/>
      <c r="AY41" s="66"/>
    </row>
    <row r="42" spans="1:51" x14ac:dyDescent="0.25">
      <c r="A42" s="2">
        <v>2004</v>
      </c>
      <c r="B42" s="2">
        <v>2.8788</v>
      </c>
      <c r="C42" s="2">
        <v>3.2239</v>
      </c>
      <c r="D42" s="2">
        <v>1.5787</v>
      </c>
      <c r="E42" s="2">
        <v>0.41589999999999999</v>
      </c>
      <c r="F42" s="2">
        <v>0.58330000000000004</v>
      </c>
      <c r="G42" s="2">
        <v>0.60840000000000005</v>
      </c>
      <c r="H42" s="2">
        <v>0.20860000000000001</v>
      </c>
      <c r="I42" s="2">
        <v>1.8102</v>
      </c>
      <c r="J42" s="43">
        <v>2.3788543518490424</v>
      </c>
      <c r="K42" s="2">
        <v>1.8582000000000001</v>
      </c>
      <c r="L42" s="2">
        <v>0.52529999999999999</v>
      </c>
      <c r="M42" s="2">
        <v>0.45119999999999999</v>
      </c>
      <c r="N42" s="2">
        <v>0.77539999999999998</v>
      </c>
      <c r="O42" s="2">
        <v>0.999</v>
      </c>
      <c r="P42" s="2">
        <v>0.34989999999999999</v>
      </c>
      <c r="Q42" s="15">
        <v>1.2450000000000001</v>
      </c>
      <c r="S42" s="66" t="s">
        <v>19</v>
      </c>
      <c r="T42" s="66" t="s">
        <v>189</v>
      </c>
      <c r="U42" s="66" t="s">
        <v>155</v>
      </c>
      <c r="V42" s="66">
        <v>1993</v>
      </c>
      <c r="W42" s="66">
        <v>1.506</v>
      </c>
      <c r="X42" s="66">
        <v>80.644999999999996</v>
      </c>
      <c r="Y42" s="66">
        <v>2.1019999999999999</v>
      </c>
      <c r="Z42" s="66">
        <v>100</v>
      </c>
      <c r="AA42" s="66">
        <v>3.3839999999999999</v>
      </c>
      <c r="AB42" s="66">
        <v>100</v>
      </c>
      <c r="AC42" s="66">
        <v>2.9380000000000002</v>
      </c>
      <c r="AD42" s="66">
        <v>100</v>
      </c>
      <c r="AE42" s="66">
        <v>5.2030000000000003</v>
      </c>
      <c r="AF42" s="66">
        <v>100</v>
      </c>
      <c r="AG42" s="66">
        <v>2.9049999999999998</v>
      </c>
      <c r="AH42" s="66">
        <v>100</v>
      </c>
      <c r="AI42" s="66">
        <v>3.65</v>
      </c>
      <c r="AJ42" s="66">
        <v>100</v>
      </c>
      <c r="AK42" s="66">
        <v>4.8979999999999997</v>
      </c>
      <c r="AL42" s="66">
        <v>100</v>
      </c>
      <c r="AM42" s="77">
        <v>3.637</v>
      </c>
      <c r="AN42" s="66">
        <v>100</v>
      </c>
      <c r="AO42" s="66">
        <v>4.2300000000000004</v>
      </c>
      <c r="AP42" s="66">
        <v>100</v>
      </c>
      <c r="AQ42" s="66">
        <v>2.7829999999999999</v>
      </c>
      <c r="AR42" s="66">
        <v>100</v>
      </c>
      <c r="AS42" s="66">
        <v>3.65</v>
      </c>
      <c r="AT42" s="66">
        <v>100</v>
      </c>
      <c r="AU42" s="66"/>
      <c r="AV42" s="66"/>
      <c r="AW42" s="66"/>
      <c r="AX42" s="66"/>
      <c r="AY42" s="66"/>
    </row>
    <row r="43" spans="1:51" x14ac:dyDescent="0.25">
      <c r="A43" s="2">
        <v>2005</v>
      </c>
      <c r="B43" s="2">
        <v>3.4428000000000001</v>
      </c>
      <c r="C43" s="2">
        <v>3.2871999999999999</v>
      </c>
      <c r="D43" s="2">
        <v>1.6189</v>
      </c>
      <c r="E43" s="2">
        <v>0.37959999999999999</v>
      </c>
      <c r="F43" s="2">
        <v>0.46389999999999998</v>
      </c>
      <c r="G43" s="2">
        <v>0.48270000000000002</v>
      </c>
      <c r="H43" s="2">
        <v>0.1668</v>
      </c>
      <c r="I43" s="2">
        <v>2.0318000000000001</v>
      </c>
      <c r="J43" s="43">
        <v>2.8303849660021529</v>
      </c>
      <c r="K43" s="2">
        <v>2.0865999999999998</v>
      </c>
      <c r="L43" s="2">
        <v>0.79379999999999995</v>
      </c>
      <c r="M43" s="2">
        <v>0.50109999999999999</v>
      </c>
      <c r="N43" s="2">
        <v>0.75209999999999999</v>
      </c>
      <c r="O43" s="2">
        <v>1.3084</v>
      </c>
      <c r="P43" s="2">
        <v>0.31769999999999998</v>
      </c>
      <c r="Q43" s="15">
        <v>1.8081</v>
      </c>
      <c r="S43" s="66" t="s">
        <v>19</v>
      </c>
      <c r="T43" s="66" t="s">
        <v>189</v>
      </c>
      <c r="U43" s="66" t="s">
        <v>155</v>
      </c>
      <c r="V43" s="66">
        <v>1994</v>
      </c>
      <c r="W43" s="66">
        <v>2.7389999999999999</v>
      </c>
      <c r="X43" s="66">
        <v>100</v>
      </c>
      <c r="Y43" s="66">
        <v>2.5449999999999999</v>
      </c>
      <c r="Z43" s="66">
        <v>100</v>
      </c>
      <c r="AA43" s="66">
        <v>2.0219999999999998</v>
      </c>
      <c r="AB43" s="66">
        <v>100</v>
      </c>
      <c r="AC43" s="66">
        <v>1.5249999999999999</v>
      </c>
      <c r="AD43" s="66">
        <v>100</v>
      </c>
      <c r="AE43" s="66">
        <v>3.0739999999999998</v>
      </c>
      <c r="AF43" s="66">
        <v>96.774000000000001</v>
      </c>
      <c r="AG43" s="66">
        <v>2.8969999999999998</v>
      </c>
      <c r="AH43" s="66">
        <v>100</v>
      </c>
      <c r="AI43" s="66">
        <v>3.6080000000000001</v>
      </c>
      <c r="AJ43" s="66">
        <v>100</v>
      </c>
      <c r="AK43" s="66">
        <v>2.6320000000000001</v>
      </c>
      <c r="AL43" s="66">
        <v>96.774000000000001</v>
      </c>
      <c r="AM43" s="77">
        <v>2.2280000000000002</v>
      </c>
      <c r="AN43" s="66">
        <v>93.332999999999998</v>
      </c>
      <c r="AO43" s="66">
        <v>3.6720000000000002</v>
      </c>
      <c r="AP43" s="66">
        <v>100</v>
      </c>
      <c r="AQ43" s="66">
        <v>1.292</v>
      </c>
      <c r="AR43" s="66">
        <v>83.332999999999998</v>
      </c>
      <c r="AS43" s="66">
        <v>0.83199999999999996</v>
      </c>
      <c r="AT43" s="66">
        <v>70.968000000000004</v>
      </c>
      <c r="AU43" s="66"/>
      <c r="AV43" s="66"/>
      <c r="AW43" s="66"/>
      <c r="AX43" s="66"/>
      <c r="AY43" s="66"/>
    </row>
    <row r="44" spans="1:51" x14ac:dyDescent="0.25">
      <c r="A44" s="2">
        <v>2006</v>
      </c>
      <c r="B44" s="2">
        <v>2.2524999999999999</v>
      </c>
      <c r="C44" s="2">
        <v>1.3523000000000001</v>
      </c>
      <c r="D44" s="2">
        <v>1.1832</v>
      </c>
      <c r="E44" s="2">
        <v>0.46910000000000002</v>
      </c>
      <c r="F44" s="2">
        <v>0.35470000000000002</v>
      </c>
      <c r="G44" s="2">
        <v>0.65049999999999997</v>
      </c>
      <c r="H44" s="2">
        <v>0.19550000000000001</v>
      </c>
      <c r="I44" s="2">
        <v>1.3056000000000001</v>
      </c>
      <c r="J44" s="43">
        <v>3.1746598343739838</v>
      </c>
      <c r="K44" s="2">
        <v>2.0278999999999998</v>
      </c>
      <c r="L44" s="2">
        <v>0.50049999999999994</v>
      </c>
      <c r="M44" s="2">
        <v>0.68579999999999997</v>
      </c>
      <c r="N44" s="2">
        <v>0.76780000000000004</v>
      </c>
      <c r="O44" s="2">
        <v>0.97419999999999995</v>
      </c>
      <c r="P44" s="2">
        <v>0.32290000000000002</v>
      </c>
      <c r="Q44" s="15">
        <v>1.2749999999999999</v>
      </c>
      <c r="S44" s="66" t="s">
        <v>19</v>
      </c>
      <c r="T44" s="66" t="s">
        <v>189</v>
      </c>
      <c r="U44" s="66" t="s">
        <v>155</v>
      </c>
      <c r="V44" s="66">
        <v>1995</v>
      </c>
      <c r="W44" s="66">
        <v>0.92900000000000005</v>
      </c>
      <c r="X44" s="66">
        <v>90.322999999999993</v>
      </c>
      <c r="Y44" s="66">
        <v>1.3</v>
      </c>
      <c r="Z44" s="66">
        <v>100</v>
      </c>
      <c r="AA44" s="66">
        <v>1.1990000000000001</v>
      </c>
      <c r="AB44" s="66">
        <v>100</v>
      </c>
      <c r="AC44" s="66">
        <v>1.4350000000000001</v>
      </c>
      <c r="AD44" s="66">
        <v>100</v>
      </c>
      <c r="AE44" s="66">
        <v>1.5680000000000001</v>
      </c>
      <c r="AF44" s="66">
        <v>100</v>
      </c>
      <c r="AG44" s="66">
        <v>1.482</v>
      </c>
      <c r="AH44" s="66">
        <v>93.332999999999998</v>
      </c>
      <c r="AI44" s="66">
        <v>3.2250000000000001</v>
      </c>
      <c r="AJ44" s="66">
        <v>100</v>
      </c>
      <c r="AK44" s="66">
        <v>2.6</v>
      </c>
      <c r="AL44" s="66">
        <v>100</v>
      </c>
      <c r="AM44" s="77">
        <v>1.0620000000000001</v>
      </c>
      <c r="AN44" s="66">
        <v>100</v>
      </c>
      <c r="AO44" s="66">
        <v>2.129</v>
      </c>
      <c r="AP44" s="66">
        <v>93.548000000000002</v>
      </c>
      <c r="AQ44" s="66">
        <v>1.0649999999999999</v>
      </c>
      <c r="AR44" s="66">
        <v>100</v>
      </c>
      <c r="AS44" s="66">
        <v>0.67900000000000005</v>
      </c>
      <c r="AT44" s="66">
        <v>100</v>
      </c>
      <c r="AU44" s="66"/>
      <c r="AV44" s="66"/>
      <c r="AW44" s="66"/>
      <c r="AX44" s="66"/>
      <c r="AY44" s="66"/>
    </row>
    <row r="45" spans="1:51" x14ac:dyDescent="0.25">
      <c r="A45" s="2">
        <v>2007</v>
      </c>
      <c r="B45" s="2">
        <v>2.8437000000000001</v>
      </c>
      <c r="C45" s="2">
        <v>3.2768999999999999</v>
      </c>
      <c r="D45" s="2">
        <v>1.4474</v>
      </c>
      <c r="E45" s="2">
        <v>0.3478</v>
      </c>
      <c r="F45" s="2">
        <v>0.26150000000000001</v>
      </c>
      <c r="G45" s="2">
        <v>0.42720000000000002</v>
      </c>
      <c r="H45" s="2">
        <v>0.13469999999999999</v>
      </c>
      <c r="I45" s="2">
        <v>1.7678</v>
      </c>
      <c r="J45" s="43">
        <v>2.3370235890690121</v>
      </c>
      <c r="K45" s="2">
        <v>1.8831</v>
      </c>
      <c r="L45" s="2">
        <v>0.38690000000000002</v>
      </c>
      <c r="M45" s="2">
        <v>0.80020000000000002</v>
      </c>
      <c r="N45" s="2">
        <v>0.66359999999999997</v>
      </c>
      <c r="O45" s="2">
        <v>0.99150000000000005</v>
      </c>
      <c r="P45" s="2">
        <v>0.13880000000000001</v>
      </c>
      <c r="Q45" s="15">
        <v>1.5496000000000001</v>
      </c>
      <c r="S45" s="66" t="s">
        <v>19</v>
      </c>
      <c r="T45" s="66" t="s">
        <v>189</v>
      </c>
      <c r="U45" s="66" t="s">
        <v>155</v>
      </c>
      <c r="V45" s="66">
        <v>1996</v>
      </c>
      <c r="W45" s="66">
        <v>1.7729999999999999</v>
      </c>
      <c r="X45" s="66">
        <v>48.387</v>
      </c>
      <c r="Y45" s="66">
        <v>1.048</v>
      </c>
      <c r="Z45" s="66">
        <v>79.31</v>
      </c>
      <c r="AA45" s="66">
        <v>1.071</v>
      </c>
      <c r="AB45" s="66">
        <v>100</v>
      </c>
      <c r="AC45" s="66">
        <v>2.3170000000000002</v>
      </c>
      <c r="AD45" s="66">
        <v>96.667000000000002</v>
      </c>
      <c r="AE45" s="66">
        <v>1.952</v>
      </c>
      <c r="AF45" s="66">
        <v>100</v>
      </c>
      <c r="AG45" s="66">
        <v>2.2069999999999999</v>
      </c>
      <c r="AH45" s="66">
        <v>90</v>
      </c>
      <c r="AI45" s="66">
        <v>1.9159999999999999</v>
      </c>
      <c r="AJ45" s="66">
        <v>100</v>
      </c>
      <c r="AK45" s="66">
        <v>2.2679999999999998</v>
      </c>
      <c r="AL45" s="66">
        <v>100</v>
      </c>
      <c r="AM45" s="77">
        <v>1.903</v>
      </c>
      <c r="AN45" s="66">
        <v>100</v>
      </c>
      <c r="AO45" s="66">
        <v>1.613</v>
      </c>
      <c r="AP45" s="66">
        <v>100</v>
      </c>
      <c r="AQ45" s="66">
        <v>2.1</v>
      </c>
      <c r="AR45" s="66">
        <v>100</v>
      </c>
      <c r="AS45" s="66">
        <v>2.1829999999999998</v>
      </c>
      <c r="AT45" s="66">
        <v>96.774000000000001</v>
      </c>
      <c r="AU45" s="66"/>
      <c r="AV45" s="66"/>
      <c r="AW45" s="66"/>
      <c r="AX45" s="66"/>
      <c r="AY45" s="66"/>
    </row>
    <row r="46" spans="1:51" x14ac:dyDescent="0.25">
      <c r="A46" s="2">
        <v>2008</v>
      </c>
      <c r="B46" s="2">
        <v>1.9347000000000001</v>
      </c>
      <c r="C46" s="2">
        <v>2.7075</v>
      </c>
      <c r="D46" s="2">
        <v>1.2454000000000001</v>
      </c>
      <c r="E46" s="2">
        <v>0.46839999999999998</v>
      </c>
      <c r="F46" s="2">
        <v>0.56320000000000003</v>
      </c>
      <c r="G46" s="2">
        <v>0.47099999999999997</v>
      </c>
      <c r="H46" s="2">
        <v>0.12230000000000001</v>
      </c>
      <c r="I46" s="2">
        <v>1.4358</v>
      </c>
      <c r="J46" s="43">
        <v>2.4609999999999999</v>
      </c>
      <c r="K46" s="2">
        <v>1.8583000000000001</v>
      </c>
      <c r="L46" s="2">
        <v>0.44979999999999998</v>
      </c>
      <c r="M46" s="2">
        <v>0.52349999999999997</v>
      </c>
      <c r="N46" s="2">
        <v>0.62519999999999998</v>
      </c>
      <c r="O46" s="2">
        <v>1.0772999999999999</v>
      </c>
      <c r="P46" s="2">
        <v>0.2777</v>
      </c>
      <c r="Q46" s="15">
        <v>1.2585999999999999</v>
      </c>
      <c r="S46" s="66" t="s">
        <v>19</v>
      </c>
      <c r="T46" s="66" t="s">
        <v>189</v>
      </c>
      <c r="U46" s="66" t="s">
        <v>155</v>
      </c>
      <c r="V46" s="66">
        <v>1997</v>
      </c>
      <c r="W46" s="66">
        <v>2.157</v>
      </c>
      <c r="X46" s="66">
        <v>96.774000000000001</v>
      </c>
      <c r="Y46" s="66">
        <v>1.66</v>
      </c>
      <c r="Z46" s="66">
        <v>96.429000000000002</v>
      </c>
      <c r="AA46" s="66">
        <v>1.5169999999999999</v>
      </c>
      <c r="AB46" s="66">
        <v>100</v>
      </c>
      <c r="AC46" s="66">
        <v>1.5880000000000001</v>
      </c>
      <c r="AD46" s="66">
        <v>96.667000000000002</v>
      </c>
      <c r="AE46" s="66">
        <v>1.607</v>
      </c>
      <c r="AF46" s="66">
        <v>100</v>
      </c>
      <c r="AG46" s="66">
        <v>1.7070000000000001</v>
      </c>
      <c r="AH46" s="66">
        <v>100</v>
      </c>
      <c r="AI46" s="66">
        <v>2.0390000000000001</v>
      </c>
      <c r="AJ46" s="66">
        <v>100</v>
      </c>
      <c r="AK46" s="66">
        <v>2.4140000000000001</v>
      </c>
      <c r="AL46" s="66">
        <v>100</v>
      </c>
      <c r="AM46" s="77">
        <v>3.2959999999999998</v>
      </c>
      <c r="AN46" s="66">
        <v>93.332999999999998</v>
      </c>
      <c r="AO46" s="66">
        <v>1.462</v>
      </c>
      <c r="AP46" s="66">
        <v>100</v>
      </c>
      <c r="AQ46" s="66">
        <v>1.859</v>
      </c>
      <c r="AR46" s="66">
        <v>100</v>
      </c>
      <c r="AS46" s="66">
        <v>1.589</v>
      </c>
      <c r="AT46" s="66">
        <v>100</v>
      </c>
      <c r="AU46" s="66"/>
      <c r="AV46" s="66"/>
      <c r="AW46" s="66"/>
      <c r="AX46" s="66"/>
      <c r="AY46" s="66"/>
    </row>
    <row r="47" spans="1:51" x14ac:dyDescent="0.25">
      <c r="A47" s="2">
        <v>2009</v>
      </c>
      <c r="B47" s="2">
        <v>2.5398999999999998</v>
      </c>
      <c r="C47" s="2">
        <v>3.5053999999999998</v>
      </c>
      <c r="D47" s="2">
        <v>1.4103000000000001</v>
      </c>
      <c r="E47" s="2">
        <v>0.33889999999999998</v>
      </c>
      <c r="F47" s="2">
        <v>0.43940000000000001</v>
      </c>
      <c r="G47" s="2">
        <v>0.442</v>
      </c>
      <c r="H47" s="2">
        <v>0.1226</v>
      </c>
      <c r="I47" s="2">
        <v>1.9184000000000001</v>
      </c>
      <c r="J47" s="43">
        <v>2.5453333333333332</v>
      </c>
      <c r="K47" s="2">
        <v>1.6108</v>
      </c>
      <c r="L47" s="41">
        <v>-999.9</v>
      </c>
      <c r="M47" s="41">
        <v>-999.9</v>
      </c>
      <c r="N47" s="2">
        <v>0.68259999999999998</v>
      </c>
      <c r="O47" s="2">
        <v>1.1544000000000001</v>
      </c>
      <c r="P47" s="2">
        <v>0.2114</v>
      </c>
      <c r="Q47" s="15">
        <v>1.3164</v>
      </c>
      <c r="S47" s="66" t="s">
        <v>19</v>
      </c>
      <c r="T47" s="66" t="s">
        <v>189</v>
      </c>
      <c r="U47" s="66" t="s">
        <v>155</v>
      </c>
      <c r="V47" s="66">
        <v>1998</v>
      </c>
      <c r="W47" s="66">
        <v>1.8859999999999999</v>
      </c>
      <c r="X47" s="66">
        <v>100</v>
      </c>
      <c r="Y47" s="66">
        <v>1.054</v>
      </c>
      <c r="Z47" s="66">
        <v>100</v>
      </c>
      <c r="AA47" s="66">
        <v>1.359</v>
      </c>
      <c r="AB47" s="66">
        <v>100</v>
      </c>
      <c r="AC47" s="66">
        <v>2.012</v>
      </c>
      <c r="AD47" s="66">
        <v>100</v>
      </c>
      <c r="AE47" s="66">
        <v>2.202</v>
      </c>
      <c r="AF47" s="66">
        <v>100</v>
      </c>
      <c r="AG47" s="66">
        <v>1.589</v>
      </c>
      <c r="AH47" s="66">
        <v>100</v>
      </c>
      <c r="AI47" s="66">
        <v>1.6579999999999999</v>
      </c>
      <c r="AJ47" s="66">
        <v>100</v>
      </c>
      <c r="AK47" s="66">
        <v>2.9319999999999999</v>
      </c>
      <c r="AL47" s="66">
        <v>100</v>
      </c>
      <c r="AM47" s="77">
        <v>1.7809999999999999</v>
      </c>
      <c r="AN47" s="66">
        <v>100</v>
      </c>
      <c r="AO47" s="66">
        <v>2.04</v>
      </c>
      <c r="AP47" s="66">
        <v>100</v>
      </c>
      <c r="AQ47" s="66">
        <v>2.2069999999999999</v>
      </c>
      <c r="AR47" s="66">
        <v>100</v>
      </c>
      <c r="AS47" s="66">
        <v>1.22</v>
      </c>
      <c r="AT47" s="66">
        <v>100</v>
      </c>
      <c r="AU47" s="66"/>
      <c r="AV47" s="66"/>
      <c r="AW47" s="66"/>
      <c r="AX47" s="66"/>
      <c r="AY47" s="66"/>
    </row>
    <row r="48" spans="1:51" x14ac:dyDescent="0.25">
      <c r="A48" s="2">
        <v>2010</v>
      </c>
      <c r="B48" s="2">
        <v>2.6284000000000001</v>
      </c>
      <c r="C48" s="41">
        <v>-999.9</v>
      </c>
      <c r="D48" s="41">
        <v>-999.9</v>
      </c>
      <c r="E48" s="2">
        <v>0.3226</v>
      </c>
      <c r="F48" s="2">
        <v>0.4718</v>
      </c>
      <c r="G48" s="2">
        <v>0.44419999999999998</v>
      </c>
      <c r="H48" s="2">
        <v>0.14729999999999999</v>
      </c>
      <c r="I48" s="2">
        <v>1.37</v>
      </c>
      <c r="J48" s="43">
        <v>2.2569999999999997</v>
      </c>
      <c r="K48" s="2">
        <v>1.7242</v>
      </c>
      <c r="L48" s="41">
        <v>-999.9</v>
      </c>
      <c r="M48" s="41">
        <v>-999.9</v>
      </c>
      <c r="N48" s="2">
        <v>0.79210000000000003</v>
      </c>
      <c r="O48" s="2">
        <v>0.88200000000000001</v>
      </c>
      <c r="P48" s="2">
        <v>0.1321</v>
      </c>
      <c r="Q48" s="15">
        <v>1.1587000000000001</v>
      </c>
      <c r="S48" s="66" t="s">
        <v>19</v>
      </c>
      <c r="T48" s="66" t="s">
        <v>189</v>
      </c>
      <c r="U48" s="66" t="s">
        <v>155</v>
      </c>
      <c r="V48" s="66">
        <v>1999</v>
      </c>
      <c r="W48" s="66">
        <v>1.7010000000000001</v>
      </c>
      <c r="X48" s="66">
        <v>100</v>
      </c>
      <c r="Y48" s="66">
        <v>0.81699999999999995</v>
      </c>
      <c r="Z48" s="66">
        <v>100</v>
      </c>
      <c r="AA48" s="66">
        <v>1.08</v>
      </c>
      <c r="AB48" s="66">
        <v>100</v>
      </c>
      <c r="AC48" s="66">
        <v>1.91</v>
      </c>
      <c r="AD48" s="66">
        <v>100</v>
      </c>
      <c r="AE48" s="66">
        <v>1.6259999999999999</v>
      </c>
      <c r="AF48" s="66">
        <v>100</v>
      </c>
      <c r="AG48" s="66">
        <v>1.2749999999999999</v>
      </c>
      <c r="AH48" s="66">
        <v>93.332999999999998</v>
      </c>
      <c r="AI48" s="66">
        <v>1.3109999999999999</v>
      </c>
      <c r="AJ48" s="66">
        <v>100</v>
      </c>
      <c r="AK48" s="66">
        <v>1.8979999999999999</v>
      </c>
      <c r="AL48" s="66">
        <v>100</v>
      </c>
      <c r="AM48" s="77">
        <v>4.117</v>
      </c>
      <c r="AN48" s="66">
        <v>100</v>
      </c>
      <c r="AO48" s="66">
        <v>1.0609999999999999</v>
      </c>
      <c r="AP48" s="66">
        <v>100</v>
      </c>
      <c r="AQ48" s="66">
        <v>1.532</v>
      </c>
      <c r="AR48" s="66">
        <v>100</v>
      </c>
      <c r="AS48" s="66">
        <v>1.361</v>
      </c>
      <c r="AT48" s="66">
        <v>98.656000000000006</v>
      </c>
      <c r="AU48" s="66"/>
      <c r="AV48" s="66"/>
      <c r="AW48" s="66"/>
      <c r="AX48" s="66"/>
      <c r="AY48" s="66"/>
    </row>
    <row r="49" spans="1:51" x14ac:dyDescent="0.25">
      <c r="A49" s="2">
        <v>2011</v>
      </c>
      <c r="B49" s="2">
        <v>3.8458999999999999</v>
      </c>
      <c r="C49" s="2">
        <v>4.2610999999999999</v>
      </c>
      <c r="D49" s="2">
        <v>1.9903999999999999</v>
      </c>
      <c r="E49" s="2">
        <v>0.30580000000000002</v>
      </c>
      <c r="F49" s="2">
        <v>0.33729999999999999</v>
      </c>
      <c r="G49" s="2">
        <v>0.36159999999999998</v>
      </c>
      <c r="H49" s="2">
        <v>0.1391</v>
      </c>
      <c r="I49" s="2">
        <v>2.2437999999999998</v>
      </c>
      <c r="J49" s="43">
        <v>2.9648508435924388</v>
      </c>
      <c r="K49" s="2">
        <v>1.3459000000000001</v>
      </c>
      <c r="L49" s="2">
        <v>0.8155</v>
      </c>
      <c r="M49" s="2">
        <v>0.84279999999999999</v>
      </c>
      <c r="N49" s="2">
        <v>0.68049999999999999</v>
      </c>
      <c r="O49" s="2">
        <v>1.3765000000000001</v>
      </c>
      <c r="P49" s="2">
        <v>0.1487</v>
      </c>
      <c r="Q49" s="15">
        <v>1.681</v>
      </c>
      <c r="S49" s="66" t="s">
        <v>19</v>
      </c>
      <c r="T49" s="66" t="s">
        <v>189</v>
      </c>
      <c r="U49" s="66" t="s">
        <v>155</v>
      </c>
      <c r="V49" s="66">
        <v>2000</v>
      </c>
      <c r="W49" s="66">
        <v>1.486</v>
      </c>
      <c r="X49" s="66">
        <v>100</v>
      </c>
      <c r="Y49" s="66">
        <v>1.3759999999999999</v>
      </c>
      <c r="Z49" s="66">
        <v>100</v>
      </c>
      <c r="AA49" s="66">
        <v>0.85899999999999999</v>
      </c>
      <c r="AB49" s="66">
        <v>100</v>
      </c>
      <c r="AC49" s="66">
        <v>2.58</v>
      </c>
      <c r="AD49" s="66">
        <v>100</v>
      </c>
      <c r="AE49" s="66">
        <v>1.7989999999999999</v>
      </c>
      <c r="AF49" s="66">
        <v>100</v>
      </c>
      <c r="AG49" s="66">
        <v>2.0510000000000002</v>
      </c>
      <c r="AH49" s="66">
        <v>100</v>
      </c>
      <c r="AI49" s="66">
        <v>2.2549999999999999</v>
      </c>
      <c r="AJ49" s="66">
        <v>100</v>
      </c>
      <c r="AK49" s="66">
        <v>2.6850000000000001</v>
      </c>
      <c r="AL49" s="66">
        <v>100</v>
      </c>
      <c r="AM49" s="77">
        <v>2.0910000000000002</v>
      </c>
      <c r="AN49" s="66">
        <v>100</v>
      </c>
      <c r="AO49" s="66">
        <v>2.9020000000000001</v>
      </c>
      <c r="AP49" s="66">
        <v>100</v>
      </c>
      <c r="AQ49" s="66">
        <v>2.2519999999999998</v>
      </c>
      <c r="AR49" s="66">
        <v>100</v>
      </c>
      <c r="AS49" s="66">
        <v>2.08</v>
      </c>
      <c r="AT49" s="66">
        <v>100</v>
      </c>
      <c r="AU49" s="66"/>
      <c r="AV49" s="66"/>
      <c r="AW49" s="66"/>
      <c r="AX49" s="66"/>
      <c r="AY49" s="66"/>
    </row>
    <row r="50" spans="1:51" x14ac:dyDescent="0.25">
      <c r="A50" s="2">
        <v>2012</v>
      </c>
      <c r="B50" s="2">
        <v>2.9940000000000002</v>
      </c>
      <c r="C50" s="2">
        <v>2.9674</v>
      </c>
      <c r="D50" s="2">
        <v>1.3905000000000001</v>
      </c>
      <c r="E50" s="2">
        <v>0.23730000000000001</v>
      </c>
      <c r="F50" s="2">
        <v>0.33679999999999999</v>
      </c>
      <c r="G50" s="2">
        <v>0.32490000000000002</v>
      </c>
      <c r="H50" s="2">
        <v>0.1273</v>
      </c>
      <c r="I50" s="2">
        <v>1.5803</v>
      </c>
      <c r="J50" s="43">
        <v>2.3083521195852126</v>
      </c>
      <c r="K50" s="2">
        <v>0.82299999999999995</v>
      </c>
      <c r="L50" s="2">
        <v>0.7278</v>
      </c>
      <c r="M50" s="2">
        <v>0.67420000000000002</v>
      </c>
      <c r="N50" s="2">
        <v>0.70589999999999997</v>
      </c>
      <c r="O50" s="2">
        <v>0.90469999999999995</v>
      </c>
      <c r="P50" s="2">
        <v>0.1048</v>
      </c>
      <c r="Q50" s="15">
        <v>1.1849000000000001</v>
      </c>
      <c r="S50" s="66" t="s">
        <v>19</v>
      </c>
      <c r="T50" s="66" t="s">
        <v>190</v>
      </c>
      <c r="U50" s="66" t="s">
        <v>184</v>
      </c>
      <c r="V50" s="66">
        <v>1999</v>
      </c>
      <c r="W50" s="66">
        <v>3.0579999999999998</v>
      </c>
      <c r="X50" s="66">
        <v>100</v>
      </c>
      <c r="Y50" s="66">
        <v>1.4810000000000001</v>
      </c>
      <c r="Z50" s="66">
        <v>100</v>
      </c>
      <c r="AA50" s="66">
        <v>1.849</v>
      </c>
      <c r="AB50" s="66">
        <v>100</v>
      </c>
      <c r="AC50" s="66">
        <v>2.669</v>
      </c>
      <c r="AD50" s="66">
        <v>100</v>
      </c>
      <c r="AE50" s="66">
        <v>2.4350000000000001</v>
      </c>
      <c r="AF50" s="66">
        <v>100</v>
      </c>
      <c r="AG50" s="66">
        <v>1.9079999999999999</v>
      </c>
      <c r="AH50" s="66">
        <v>93.332999999999998</v>
      </c>
      <c r="AI50" s="66">
        <v>1.97</v>
      </c>
      <c r="AJ50" s="66">
        <v>100</v>
      </c>
      <c r="AK50" s="66">
        <v>2.5870000000000002</v>
      </c>
      <c r="AL50" s="66">
        <v>100</v>
      </c>
      <c r="AM50" s="77">
        <v>6.1849999999999996</v>
      </c>
      <c r="AN50" s="66">
        <v>100</v>
      </c>
      <c r="AO50" s="66">
        <v>2.2690000000000001</v>
      </c>
      <c r="AP50" s="66">
        <v>100</v>
      </c>
      <c r="AQ50" s="66">
        <v>2.3969999999999998</v>
      </c>
      <c r="AR50" s="66">
        <v>100</v>
      </c>
      <c r="AS50" s="66">
        <v>2.33</v>
      </c>
      <c r="AT50" s="66">
        <v>96.774000000000001</v>
      </c>
      <c r="AU50" s="66"/>
      <c r="AV50" s="66"/>
      <c r="AW50" s="66"/>
      <c r="AX50" s="66"/>
      <c r="AY50" s="66"/>
    </row>
    <row r="51" spans="1:51" x14ac:dyDescent="0.25">
      <c r="S51" s="66" t="s">
        <v>19</v>
      </c>
      <c r="T51" s="66" t="s">
        <v>190</v>
      </c>
      <c r="U51" s="66" t="s">
        <v>184</v>
      </c>
      <c r="V51" s="66">
        <v>2000</v>
      </c>
      <c r="W51" s="66">
        <v>2.7069999999999999</v>
      </c>
      <c r="X51" s="66">
        <v>100</v>
      </c>
      <c r="Y51" s="66">
        <v>2.0939999999999999</v>
      </c>
      <c r="Z51" s="66">
        <v>100</v>
      </c>
      <c r="AA51" s="66">
        <v>2.4340000000000002</v>
      </c>
      <c r="AB51" s="66">
        <v>100</v>
      </c>
      <c r="AC51" s="66">
        <v>3.2650000000000001</v>
      </c>
      <c r="AD51" s="66">
        <v>100</v>
      </c>
      <c r="AE51" s="66">
        <v>2.4750000000000001</v>
      </c>
      <c r="AF51" s="66">
        <v>100</v>
      </c>
      <c r="AG51" s="66">
        <v>3.05</v>
      </c>
      <c r="AH51" s="66">
        <v>100</v>
      </c>
      <c r="AI51" s="66">
        <v>2.9870000000000001</v>
      </c>
      <c r="AJ51" s="66">
        <v>100</v>
      </c>
      <c r="AK51" s="66">
        <v>3.5710000000000002</v>
      </c>
      <c r="AL51" s="66">
        <v>100</v>
      </c>
      <c r="AM51" s="77">
        <v>3.28</v>
      </c>
      <c r="AN51" s="66">
        <v>100</v>
      </c>
      <c r="AO51" s="66">
        <v>3.887</v>
      </c>
      <c r="AP51" s="66">
        <v>100</v>
      </c>
      <c r="AQ51" s="66">
        <v>3.0310000000000001</v>
      </c>
      <c r="AR51" s="66">
        <v>100</v>
      </c>
      <c r="AS51" s="66">
        <v>3.899</v>
      </c>
      <c r="AT51" s="66">
        <v>100</v>
      </c>
      <c r="AU51" s="66"/>
      <c r="AV51" s="66"/>
      <c r="AW51" s="66"/>
      <c r="AX51" s="66"/>
      <c r="AY51" s="66"/>
    </row>
    <row r="52" spans="1:51" x14ac:dyDescent="0.25">
      <c r="A52" s="100" t="s">
        <v>137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S52" s="66" t="s">
        <v>19</v>
      </c>
      <c r="T52" s="66" t="s">
        <v>190</v>
      </c>
      <c r="U52" s="66" t="s">
        <v>184</v>
      </c>
      <c r="V52" s="66">
        <v>2001</v>
      </c>
      <c r="W52" s="66">
        <v>3.1349999999999998</v>
      </c>
      <c r="X52" s="66">
        <v>100</v>
      </c>
      <c r="Y52" s="66">
        <v>2.4350000000000001</v>
      </c>
      <c r="Z52" s="66">
        <v>100</v>
      </c>
      <c r="AA52" s="66">
        <v>3.8359999999999999</v>
      </c>
      <c r="AB52" s="66">
        <v>100</v>
      </c>
      <c r="AC52" s="66">
        <v>2.9169999999999998</v>
      </c>
      <c r="AD52" s="66">
        <v>96.667000000000002</v>
      </c>
      <c r="AE52" s="66">
        <v>2.7370000000000001</v>
      </c>
      <c r="AF52" s="66">
        <v>100</v>
      </c>
      <c r="AG52" s="66">
        <v>3.2269999999999999</v>
      </c>
      <c r="AH52" s="66">
        <v>100</v>
      </c>
      <c r="AI52" s="66">
        <v>3.02</v>
      </c>
      <c r="AJ52" s="66">
        <v>93.548000000000002</v>
      </c>
      <c r="AK52" s="66">
        <v>5.2130000000000001</v>
      </c>
      <c r="AL52" s="66">
        <v>100</v>
      </c>
      <c r="AM52" s="77">
        <v>3.0019999999999998</v>
      </c>
      <c r="AN52" s="66">
        <v>100</v>
      </c>
      <c r="AO52" s="66">
        <v>3.5139999999999998</v>
      </c>
      <c r="AP52" s="66">
        <v>100</v>
      </c>
      <c r="AQ52" s="66">
        <v>2.1080000000000001</v>
      </c>
      <c r="AR52" s="66">
        <v>100</v>
      </c>
      <c r="AS52" s="66">
        <v>3.23</v>
      </c>
      <c r="AT52" s="66">
        <v>96.774000000000001</v>
      </c>
      <c r="AU52" s="66"/>
      <c r="AV52" s="66"/>
      <c r="AW52" s="66"/>
      <c r="AX52" s="66"/>
      <c r="AY52" s="66"/>
    </row>
    <row r="53" spans="1:51" x14ac:dyDescent="0.25">
      <c r="B53" s="2" t="s">
        <v>19</v>
      </c>
      <c r="C53" s="2" t="s">
        <v>28</v>
      </c>
      <c r="D53" s="2" t="s">
        <v>30</v>
      </c>
      <c r="E53" s="2" t="s">
        <v>45</v>
      </c>
      <c r="F53" s="2" t="s">
        <v>46</v>
      </c>
      <c r="G53" s="2" t="s">
        <v>47</v>
      </c>
      <c r="H53" s="2" t="s">
        <v>48</v>
      </c>
      <c r="I53" s="2" t="s">
        <v>63</v>
      </c>
      <c r="J53" s="2" t="s">
        <v>72</v>
      </c>
      <c r="K53" s="2" t="s">
        <v>77</v>
      </c>
      <c r="L53" s="2" t="s">
        <v>81</v>
      </c>
      <c r="M53" s="2" t="s">
        <v>84</v>
      </c>
      <c r="N53" s="2" t="s">
        <v>88</v>
      </c>
      <c r="O53" s="2" t="s">
        <v>136</v>
      </c>
      <c r="P53" s="2" t="s">
        <v>98</v>
      </c>
      <c r="Q53" s="15" t="s">
        <v>100</v>
      </c>
      <c r="R53" s="2"/>
      <c r="S53" s="66" t="s">
        <v>19</v>
      </c>
      <c r="T53" s="66" t="s">
        <v>190</v>
      </c>
      <c r="U53" s="66" t="s">
        <v>184</v>
      </c>
      <c r="V53" s="66">
        <v>2002</v>
      </c>
      <c r="W53" s="66">
        <v>2.371</v>
      </c>
      <c r="X53" s="66">
        <v>100</v>
      </c>
      <c r="Y53" s="66">
        <v>1.371</v>
      </c>
      <c r="Z53" s="66">
        <v>100</v>
      </c>
      <c r="AA53" s="66">
        <v>2.1190000000000002</v>
      </c>
      <c r="AB53" s="66">
        <v>100</v>
      </c>
      <c r="AC53" s="66">
        <v>2.7069999999999999</v>
      </c>
      <c r="AD53" s="66">
        <v>100</v>
      </c>
      <c r="AE53" s="66">
        <v>2.5579999999999998</v>
      </c>
      <c r="AF53" s="66">
        <v>100</v>
      </c>
      <c r="AG53" s="66">
        <v>1.98</v>
      </c>
      <c r="AH53" s="66">
        <v>100</v>
      </c>
      <c r="AI53" s="66">
        <v>0.78400000000000003</v>
      </c>
      <c r="AJ53" s="66">
        <v>100</v>
      </c>
      <c r="AK53" s="66">
        <v>0.82599999999999996</v>
      </c>
      <c r="AL53" s="66">
        <v>100</v>
      </c>
      <c r="AM53" s="77">
        <v>1.073</v>
      </c>
      <c r="AN53" s="66">
        <v>100</v>
      </c>
      <c r="AO53" s="66">
        <v>0.877</v>
      </c>
      <c r="AP53" s="66">
        <v>96.774000000000001</v>
      </c>
      <c r="AQ53" s="66">
        <v>1.62</v>
      </c>
      <c r="AR53" s="66">
        <v>100</v>
      </c>
      <c r="AS53" s="66">
        <v>1.7230000000000001</v>
      </c>
      <c r="AT53" s="66">
        <v>100</v>
      </c>
      <c r="AU53" s="66"/>
      <c r="AV53" s="66"/>
      <c r="AW53" s="66"/>
      <c r="AX53" s="66"/>
      <c r="AY53" s="66"/>
    </row>
    <row r="54" spans="1:51" x14ac:dyDescent="0.25">
      <c r="A54" s="2">
        <v>1990</v>
      </c>
      <c r="B54" s="41">
        <v>-999.9</v>
      </c>
      <c r="C54" s="2">
        <v>4.3666</v>
      </c>
      <c r="D54" s="2">
        <v>1.7232000000000001</v>
      </c>
      <c r="E54" s="2">
        <v>0.87670000000000003</v>
      </c>
      <c r="F54" s="2">
        <v>0.76180000000000003</v>
      </c>
      <c r="G54" s="2">
        <v>1.1351</v>
      </c>
      <c r="H54" s="41">
        <v>-999.9</v>
      </c>
      <c r="I54" s="2">
        <v>2.4325999999999999</v>
      </c>
      <c r="J54" s="43">
        <v>1.9679991678163942</v>
      </c>
      <c r="K54" s="41">
        <v>-999.9</v>
      </c>
      <c r="L54" s="2">
        <v>0.83189999999999997</v>
      </c>
      <c r="M54" s="2">
        <v>0.55310000000000004</v>
      </c>
      <c r="N54" s="41">
        <v>-999.9</v>
      </c>
      <c r="O54" s="2">
        <v>0.99980000000000002</v>
      </c>
      <c r="P54" s="2">
        <v>0.28310000000000002</v>
      </c>
      <c r="Q54" s="15">
        <v>2.137</v>
      </c>
      <c r="R54" s="2"/>
      <c r="S54" s="66" t="s">
        <v>19</v>
      </c>
      <c r="T54" s="66" t="s">
        <v>190</v>
      </c>
      <c r="U54" s="66" t="s">
        <v>184</v>
      </c>
      <c r="V54" s="66">
        <v>2003</v>
      </c>
      <c r="W54" s="66">
        <v>1.228</v>
      </c>
      <c r="X54" s="66">
        <v>100</v>
      </c>
      <c r="Y54" s="66">
        <v>1.875</v>
      </c>
      <c r="Z54" s="66">
        <v>100</v>
      </c>
      <c r="AA54" s="66">
        <v>3.1579999999999999</v>
      </c>
      <c r="AB54" s="66">
        <v>100</v>
      </c>
      <c r="AC54" s="66">
        <v>2.4009999999999998</v>
      </c>
      <c r="AD54" s="66">
        <v>100</v>
      </c>
      <c r="AE54" s="66">
        <v>2.7770000000000001</v>
      </c>
      <c r="AF54" s="66">
        <v>100</v>
      </c>
      <c r="AG54" s="66">
        <v>2.5569999999999999</v>
      </c>
      <c r="AH54" s="66">
        <v>100</v>
      </c>
      <c r="AI54" s="66">
        <v>2.1659999999999999</v>
      </c>
      <c r="AJ54" s="66">
        <v>100</v>
      </c>
      <c r="AK54" s="66">
        <v>2.63</v>
      </c>
      <c r="AL54" s="66">
        <v>100</v>
      </c>
      <c r="AM54" s="77">
        <v>2.3730000000000002</v>
      </c>
      <c r="AN54" s="66">
        <v>100</v>
      </c>
      <c r="AO54" s="66">
        <v>1.7470000000000001</v>
      </c>
      <c r="AP54" s="66">
        <v>100</v>
      </c>
      <c r="AQ54" s="66">
        <v>2.1059999999999999</v>
      </c>
      <c r="AR54" s="66">
        <v>100</v>
      </c>
      <c r="AS54" s="66">
        <v>1.4239999999999999</v>
      </c>
      <c r="AT54" s="66">
        <v>100</v>
      </c>
      <c r="AU54" s="66"/>
      <c r="AV54" s="66"/>
      <c r="AW54" s="66"/>
      <c r="AX54" s="66"/>
      <c r="AY54" s="66"/>
    </row>
    <row r="55" spans="1:51" x14ac:dyDescent="0.25">
      <c r="A55" s="2">
        <v>1991</v>
      </c>
      <c r="B55" s="2">
        <v>5.8807080049381897</v>
      </c>
      <c r="C55" s="2">
        <v>3.7970000000000002</v>
      </c>
      <c r="D55" s="2">
        <v>1.9325000000000001</v>
      </c>
      <c r="E55" s="2">
        <v>0.89729999999999999</v>
      </c>
      <c r="F55" s="2">
        <v>0.71830000000000005</v>
      </c>
      <c r="G55" s="2">
        <v>1.0516000000000001</v>
      </c>
      <c r="H55" s="2">
        <v>0.22720000000000001</v>
      </c>
      <c r="I55" s="2">
        <v>2.2019000000000002</v>
      </c>
      <c r="J55" s="43">
        <v>2.8162358862540748</v>
      </c>
      <c r="K55" s="2">
        <v>3.4553333333333329</v>
      </c>
      <c r="L55" s="2">
        <v>0.99260000000000004</v>
      </c>
      <c r="M55" s="2">
        <v>0.60450000000000004</v>
      </c>
      <c r="N55" s="2">
        <v>6.5888999999999998</v>
      </c>
      <c r="O55" s="2">
        <v>1.0389999999999999</v>
      </c>
      <c r="P55" s="2">
        <v>0.32269999999999999</v>
      </c>
      <c r="Q55" s="15">
        <v>2.1254</v>
      </c>
      <c r="R55" s="2"/>
      <c r="S55" s="66" t="s">
        <v>19</v>
      </c>
      <c r="T55" s="66" t="s">
        <v>190</v>
      </c>
      <c r="U55" s="66" t="s">
        <v>184</v>
      </c>
      <c r="V55" s="66">
        <v>2004</v>
      </c>
      <c r="W55" s="66">
        <v>1.3360000000000001</v>
      </c>
      <c r="X55" s="66">
        <v>100</v>
      </c>
      <c r="Y55" s="66">
        <v>1.5289999999999999</v>
      </c>
      <c r="Z55" s="66">
        <v>100</v>
      </c>
      <c r="AA55" s="66">
        <v>2.5179999999999998</v>
      </c>
      <c r="AB55" s="66">
        <v>96.774000000000001</v>
      </c>
      <c r="AC55" s="66">
        <v>4.0220000000000002</v>
      </c>
      <c r="AD55" s="66">
        <v>100</v>
      </c>
      <c r="AE55" s="66">
        <v>2.125</v>
      </c>
      <c r="AF55" s="66">
        <v>100</v>
      </c>
      <c r="AG55" s="66">
        <v>1.9279999999999999</v>
      </c>
      <c r="AH55" s="66">
        <v>100</v>
      </c>
      <c r="AI55" s="66">
        <v>1.7929999999999999</v>
      </c>
      <c r="AJ55" s="66">
        <v>100</v>
      </c>
      <c r="AK55" s="66">
        <v>2.4550000000000001</v>
      </c>
      <c r="AL55" s="66">
        <v>100</v>
      </c>
      <c r="AM55" s="77">
        <v>1.861</v>
      </c>
      <c r="AN55" s="66">
        <v>100</v>
      </c>
      <c r="AO55" s="66">
        <v>2.5110000000000001</v>
      </c>
      <c r="AP55" s="66">
        <v>96.774000000000001</v>
      </c>
      <c r="AQ55" s="66">
        <v>1.611</v>
      </c>
      <c r="AR55" s="66">
        <v>100</v>
      </c>
      <c r="AS55" s="66">
        <v>2.2360000000000002</v>
      </c>
      <c r="AT55" s="66">
        <v>96.774000000000001</v>
      </c>
      <c r="AU55" s="66"/>
      <c r="AV55" s="66"/>
      <c r="AW55" s="66"/>
      <c r="AX55" s="66"/>
      <c r="AY55" s="66"/>
    </row>
    <row r="56" spans="1:51" x14ac:dyDescent="0.25">
      <c r="A56" s="2">
        <v>1992</v>
      </c>
      <c r="B56" s="2">
        <v>3.3957855105455605</v>
      </c>
      <c r="C56" s="2">
        <v>4.2263000000000002</v>
      </c>
      <c r="D56" s="2">
        <v>1.6709000000000001</v>
      </c>
      <c r="E56" s="2">
        <v>0.80689999999999995</v>
      </c>
      <c r="F56" s="2">
        <v>0.66910000000000003</v>
      </c>
      <c r="G56" s="2">
        <v>1.1982999999999999</v>
      </c>
      <c r="H56" s="2">
        <v>0.16569999999999999</v>
      </c>
      <c r="I56" s="2">
        <v>1.9077999999999999</v>
      </c>
      <c r="J56" s="43">
        <v>2.5975533494777383</v>
      </c>
      <c r="K56" s="2">
        <v>1.9492330542189218</v>
      </c>
      <c r="L56" s="2">
        <v>0.66290000000000004</v>
      </c>
      <c r="M56" s="2">
        <v>0.65720000000000001</v>
      </c>
      <c r="N56" s="41">
        <v>-999.9</v>
      </c>
      <c r="O56" s="2">
        <v>0.84340000000000004</v>
      </c>
      <c r="P56" s="2">
        <v>0.2944</v>
      </c>
      <c r="Q56" s="15">
        <v>2.1898</v>
      </c>
      <c r="R56" s="2"/>
      <c r="S56" s="66" t="s">
        <v>19</v>
      </c>
      <c r="T56" s="66" t="s">
        <v>190</v>
      </c>
      <c r="U56" s="66" t="s">
        <v>184</v>
      </c>
      <c r="V56" s="66">
        <v>2005</v>
      </c>
      <c r="W56" s="66">
        <v>1.423</v>
      </c>
      <c r="X56" s="66">
        <v>93.548000000000002</v>
      </c>
      <c r="Y56" s="66">
        <v>1.724</v>
      </c>
      <c r="Z56" s="66">
        <v>100</v>
      </c>
      <c r="AA56" s="66">
        <v>2.976</v>
      </c>
      <c r="AB56" s="66">
        <v>100</v>
      </c>
      <c r="AC56" s="66">
        <v>4.2649999999999997</v>
      </c>
      <c r="AD56" s="66">
        <v>96.667000000000002</v>
      </c>
      <c r="AE56" s="66">
        <v>3.1480000000000001</v>
      </c>
      <c r="AF56" s="66">
        <v>100</v>
      </c>
      <c r="AG56" s="66">
        <v>2.3809999999999998</v>
      </c>
      <c r="AH56" s="66">
        <v>100</v>
      </c>
      <c r="AI56" s="66">
        <v>2.6850000000000001</v>
      </c>
      <c r="AJ56" s="66">
        <v>100</v>
      </c>
      <c r="AK56" s="66">
        <v>2.3969999999999998</v>
      </c>
      <c r="AL56" s="66">
        <v>96.774000000000001</v>
      </c>
      <c r="AM56" s="77">
        <v>2.41</v>
      </c>
      <c r="AN56" s="66">
        <v>100</v>
      </c>
      <c r="AO56" s="66">
        <v>3.1419999999999999</v>
      </c>
      <c r="AP56" s="66">
        <v>100</v>
      </c>
      <c r="AQ56" s="66">
        <v>3.024</v>
      </c>
      <c r="AR56" s="66">
        <v>100</v>
      </c>
      <c r="AS56" s="66">
        <v>1.4590000000000001</v>
      </c>
      <c r="AT56" s="66">
        <v>100</v>
      </c>
      <c r="AU56" s="66"/>
      <c r="AV56" s="66"/>
      <c r="AW56" s="66"/>
      <c r="AX56" s="66"/>
      <c r="AY56" s="66"/>
    </row>
    <row r="57" spans="1:51" x14ac:dyDescent="0.25">
      <c r="A57" s="2">
        <v>1993</v>
      </c>
      <c r="B57" s="41">
        <v>-999.9</v>
      </c>
      <c r="C57" s="2">
        <v>3.0442999999999998</v>
      </c>
      <c r="D57" s="2">
        <v>1.3174999999999999</v>
      </c>
      <c r="E57" s="2">
        <v>0.53969999999999996</v>
      </c>
      <c r="F57" s="2">
        <v>0.46820000000000001</v>
      </c>
      <c r="G57" s="2">
        <v>0.71179999999999999</v>
      </c>
      <c r="H57" s="2">
        <v>0.11020000000000001</v>
      </c>
      <c r="I57" s="2">
        <v>1.1324000000000001</v>
      </c>
      <c r="J57" s="43">
        <v>2.1534898041703556</v>
      </c>
      <c r="K57" s="2">
        <v>1.8531676795868766</v>
      </c>
      <c r="L57" s="2">
        <v>0.49009999999999998</v>
      </c>
      <c r="M57" s="2">
        <v>0.60799999999999998</v>
      </c>
      <c r="N57" s="2">
        <v>2.1482999999999999</v>
      </c>
      <c r="O57" s="2">
        <v>0.82779999999999998</v>
      </c>
      <c r="P57" s="2">
        <v>0.1661</v>
      </c>
      <c r="Q57" s="15">
        <v>1.3726</v>
      </c>
      <c r="R57" s="2"/>
      <c r="S57" s="66" t="s">
        <v>19</v>
      </c>
      <c r="T57" s="66" t="s">
        <v>190</v>
      </c>
      <c r="U57" s="66" t="s">
        <v>184</v>
      </c>
      <c r="V57" s="66">
        <v>2006</v>
      </c>
      <c r="W57" s="66">
        <v>2.9990000000000001</v>
      </c>
      <c r="X57" s="66">
        <v>100</v>
      </c>
      <c r="Y57" s="66">
        <v>2.2549999999999999</v>
      </c>
      <c r="Z57" s="66">
        <v>100</v>
      </c>
      <c r="AA57" s="66">
        <v>2.254</v>
      </c>
      <c r="AB57" s="66">
        <v>100</v>
      </c>
      <c r="AC57" s="66">
        <v>2.3719999999999999</v>
      </c>
      <c r="AD57" s="66">
        <v>100</v>
      </c>
      <c r="AE57" s="66">
        <v>2.141</v>
      </c>
      <c r="AF57" s="66">
        <v>100</v>
      </c>
      <c r="AG57" s="66">
        <v>-9999.99</v>
      </c>
      <c r="AH57" s="66">
        <v>0</v>
      </c>
      <c r="AI57" s="66">
        <v>2.3340000000000001</v>
      </c>
      <c r="AJ57" s="66">
        <v>100</v>
      </c>
      <c r="AK57" s="66">
        <v>1.33</v>
      </c>
      <c r="AL57" s="66">
        <v>96.774000000000001</v>
      </c>
      <c r="AM57" s="77">
        <v>2.468</v>
      </c>
      <c r="AN57" s="66">
        <v>100</v>
      </c>
      <c r="AO57" s="66">
        <v>2.343</v>
      </c>
      <c r="AP57" s="66">
        <v>90.322999999999993</v>
      </c>
      <c r="AQ57" s="66">
        <v>2.7989999999999999</v>
      </c>
      <c r="AR57" s="66">
        <v>100</v>
      </c>
      <c r="AS57" s="66">
        <v>2.206</v>
      </c>
      <c r="AT57" s="66">
        <v>100</v>
      </c>
      <c r="AU57" s="66"/>
      <c r="AV57" s="66"/>
      <c r="AW57" s="66"/>
      <c r="AX57" s="66"/>
      <c r="AY57" s="66"/>
    </row>
    <row r="58" spans="1:51" x14ac:dyDescent="0.25">
      <c r="A58" s="2">
        <v>1994</v>
      </c>
      <c r="B58" s="2">
        <v>4.7123333333333326</v>
      </c>
      <c r="C58" s="2">
        <v>3.8856999999999999</v>
      </c>
      <c r="D58" s="2">
        <v>1.5185</v>
      </c>
      <c r="E58" s="2">
        <v>0.80589999999999995</v>
      </c>
      <c r="F58" s="2">
        <v>0.58699999999999997</v>
      </c>
      <c r="G58" s="2">
        <v>1.0305</v>
      </c>
      <c r="H58" s="2">
        <v>0.10970000000000001</v>
      </c>
      <c r="I58" s="2">
        <v>1.7911999999999999</v>
      </c>
      <c r="J58" s="43">
        <v>2.9198492933333333</v>
      </c>
      <c r="K58" s="2">
        <v>2.1104037793215964</v>
      </c>
      <c r="L58" s="2">
        <v>0.9143</v>
      </c>
      <c r="M58" s="2">
        <v>1.0056</v>
      </c>
      <c r="N58" s="2">
        <v>3.3597999999999999</v>
      </c>
      <c r="O58" s="2">
        <v>1.1634</v>
      </c>
      <c r="P58" s="2">
        <v>0.28370000000000001</v>
      </c>
      <c r="Q58" s="15">
        <v>1.6347</v>
      </c>
      <c r="R58" s="2"/>
      <c r="S58" s="66" t="s">
        <v>19</v>
      </c>
      <c r="T58" s="66" t="s">
        <v>190</v>
      </c>
      <c r="U58" s="66" t="s">
        <v>184</v>
      </c>
      <c r="V58" s="66">
        <v>2007</v>
      </c>
      <c r="W58" s="66">
        <v>0.85499999999999998</v>
      </c>
      <c r="X58" s="66">
        <v>100</v>
      </c>
      <c r="Y58" s="66">
        <v>2.6949999999999998</v>
      </c>
      <c r="Z58" s="66">
        <v>100</v>
      </c>
      <c r="AA58" s="66">
        <v>2.7160000000000002</v>
      </c>
      <c r="AB58" s="66">
        <v>100</v>
      </c>
      <c r="AC58" s="66">
        <v>3.5550000000000002</v>
      </c>
      <c r="AD58" s="66">
        <v>100</v>
      </c>
      <c r="AE58" s="66">
        <v>2.1989999999999998</v>
      </c>
      <c r="AF58" s="66">
        <v>87.096999999999994</v>
      </c>
      <c r="AG58" s="66">
        <v>1.9319999999999999</v>
      </c>
      <c r="AH58" s="66">
        <v>96.667000000000002</v>
      </c>
      <c r="AI58" s="66">
        <v>1.8440000000000001</v>
      </c>
      <c r="AJ58" s="66">
        <v>100</v>
      </c>
      <c r="AK58" s="66">
        <v>2.6379999999999999</v>
      </c>
      <c r="AL58" s="66">
        <v>100</v>
      </c>
      <c r="AM58" s="77">
        <v>1.425</v>
      </c>
      <c r="AN58" s="66">
        <v>100</v>
      </c>
      <c r="AO58" s="66">
        <v>2.6269999999999998</v>
      </c>
      <c r="AP58" s="66">
        <v>90.322999999999993</v>
      </c>
      <c r="AQ58" s="66">
        <v>1.542</v>
      </c>
      <c r="AR58" s="66">
        <v>100</v>
      </c>
      <c r="AS58" s="66">
        <v>2.4809999999999999</v>
      </c>
      <c r="AT58" s="66">
        <v>100</v>
      </c>
      <c r="AU58" s="66"/>
      <c r="AV58" s="66"/>
      <c r="AW58" s="66"/>
      <c r="AX58" s="66"/>
      <c r="AY58" s="66"/>
    </row>
    <row r="59" spans="1:51" x14ac:dyDescent="0.25">
      <c r="A59" s="2">
        <v>1995</v>
      </c>
      <c r="B59" s="2">
        <v>4.4333202265002578</v>
      </c>
      <c r="C59" s="2">
        <v>3.6537999999999999</v>
      </c>
      <c r="D59" s="2">
        <v>1.5027999999999999</v>
      </c>
      <c r="E59" s="2">
        <v>0.64600000000000002</v>
      </c>
      <c r="F59" s="2">
        <v>0.50860000000000005</v>
      </c>
      <c r="G59" s="2">
        <v>0.93730000000000002</v>
      </c>
      <c r="H59" s="2">
        <v>0.11700000000000001</v>
      </c>
      <c r="I59" s="41">
        <v>-999.9</v>
      </c>
      <c r="J59" s="43">
        <v>2.2047210133333337</v>
      </c>
      <c r="K59" s="2">
        <v>1.0557826359451972</v>
      </c>
      <c r="L59" s="2">
        <v>0.72809999999999997</v>
      </c>
      <c r="M59" s="2">
        <v>0.70950000000000002</v>
      </c>
      <c r="N59" s="2">
        <v>7.3369</v>
      </c>
      <c r="O59" s="2">
        <v>1.1909000000000001</v>
      </c>
      <c r="P59" s="2">
        <v>0.29389999999999999</v>
      </c>
      <c r="Q59" s="15">
        <v>1.5632999999999999</v>
      </c>
      <c r="R59" s="2"/>
      <c r="S59" s="66" t="s">
        <v>19</v>
      </c>
      <c r="T59" s="66" t="s">
        <v>190</v>
      </c>
      <c r="U59" s="66" t="s">
        <v>184</v>
      </c>
      <c r="V59" s="66">
        <v>2008</v>
      </c>
      <c r="W59" s="66">
        <v>1.6160000000000001</v>
      </c>
      <c r="X59" s="66">
        <v>83.870999999999995</v>
      </c>
      <c r="Y59" s="66">
        <v>1.9279999999999999</v>
      </c>
      <c r="Z59" s="66">
        <v>93.102999999999994</v>
      </c>
      <c r="AA59" s="66">
        <v>1.518</v>
      </c>
      <c r="AB59" s="66">
        <v>100</v>
      </c>
      <c r="AC59" s="66">
        <v>2.44</v>
      </c>
      <c r="AD59" s="66">
        <v>100</v>
      </c>
      <c r="AE59" s="66">
        <v>1.869</v>
      </c>
      <c r="AF59" s="66">
        <v>100</v>
      </c>
      <c r="AG59" s="66">
        <v>1.9750000000000001</v>
      </c>
      <c r="AH59" s="66">
        <v>100</v>
      </c>
      <c r="AI59" s="66">
        <v>2</v>
      </c>
      <c r="AJ59" s="66">
        <v>80.644999999999996</v>
      </c>
      <c r="AK59" s="66">
        <v>2.0249999999999999</v>
      </c>
      <c r="AL59" s="66">
        <v>100</v>
      </c>
      <c r="AM59" s="77">
        <v>1.95</v>
      </c>
      <c r="AN59" s="66">
        <v>86.667000000000002</v>
      </c>
      <c r="AO59" s="66">
        <v>1.7170000000000001</v>
      </c>
      <c r="AP59" s="66">
        <v>100</v>
      </c>
      <c r="AQ59" s="66">
        <v>1.149</v>
      </c>
      <c r="AR59" s="66">
        <v>100</v>
      </c>
      <c r="AS59" s="66">
        <v>1.5489999999999999</v>
      </c>
      <c r="AT59" s="66">
        <v>96.774000000000001</v>
      </c>
      <c r="AU59" s="66"/>
      <c r="AV59" s="66"/>
      <c r="AW59" s="66"/>
      <c r="AX59" s="66"/>
      <c r="AY59" s="66"/>
    </row>
    <row r="60" spans="1:51" x14ac:dyDescent="0.25">
      <c r="A60" s="2">
        <v>1996</v>
      </c>
      <c r="B60" s="2">
        <v>3.4008275862068964</v>
      </c>
      <c r="C60" s="2">
        <v>3.5785</v>
      </c>
      <c r="D60" s="2">
        <v>1.5912999999999999</v>
      </c>
      <c r="E60" s="2">
        <v>0.52429999999999999</v>
      </c>
      <c r="F60" s="2">
        <v>0.56200000000000006</v>
      </c>
      <c r="G60" s="2">
        <v>0.7208</v>
      </c>
      <c r="H60" s="2">
        <v>0.18790000000000001</v>
      </c>
      <c r="I60" s="41">
        <v>-999.9</v>
      </c>
      <c r="J60" s="43">
        <v>1.3826928517269887</v>
      </c>
      <c r="K60" s="2">
        <v>3.9230999999999998</v>
      </c>
      <c r="L60" s="2">
        <v>0.77490000000000003</v>
      </c>
      <c r="M60" s="2">
        <v>0.94179999999999997</v>
      </c>
      <c r="N60" s="2">
        <v>3.3769</v>
      </c>
      <c r="O60" s="2">
        <v>1.2241</v>
      </c>
      <c r="P60" s="2">
        <v>0.30909999999999999</v>
      </c>
      <c r="Q60" s="15">
        <v>1.6218999999999999</v>
      </c>
      <c r="R60" s="2"/>
      <c r="S60" s="66" t="s">
        <v>19</v>
      </c>
      <c r="T60" s="66" t="s">
        <v>190</v>
      </c>
      <c r="U60" s="66" t="s">
        <v>184</v>
      </c>
      <c r="V60" s="66">
        <v>2009</v>
      </c>
      <c r="W60" s="66">
        <v>2.39</v>
      </c>
      <c r="X60" s="66">
        <v>100</v>
      </c>
      <c r="Y60" s="66">
        <v>1.494</v>
      </c>
      <c r="Z60" s="66">
        <v>100</v>
      </c>
      <c r="AA60" s="66">
        <v>1.6279999999999999</v>
      </c>
      <c r="AB60" s="66">
        <v>100</v>
      </c>
      <c r="AC60" s="66">
        <v>3.964</v>
      </c>
      <c r="AD60" s="66">
        <v>100</v>
      </c>
      <c r="AE60" s="66">
        <v>2.0720000000000001</v>
      </c>
      <c r="AF60" s="66">
        <v>100</v>
      </c>
      <c r="AG60" s="66">
        <v>1.381</v>
      </c>
      <c r="AH60" s="66">
        <v>100</v>
      </c>
      <c r="AI60" s="66">
        <v>1.55</v>
      </c>
      <c r="AJ60" s="66">
        <v>100</v>
      </c>
      <c r="AK60" s="66">
        <v>2.3879999999999999</v>
      </c>
      <c r="AL60" s="66">
        <v>100</v>
      </c>
      <c r="AM60" s="77">
        <v>2.7309999999999999</v>
      </c>
      <c r="AN60" s="66">
        <v>100</v>
      </c>
      <c r="AO60" s="66">
        <v>1.909</v>
      </c>
      <c r="AP60" s="66">
        <v>100</v>
      </c>
      <c r="AQ60" s="66">
        <v>1.968</v>
      </c>
      <c r="AR60" s="66">
        <v>100</v>
      </c>
      <c r="AS60" s="66">
        <v>1.605</v>
      </c>
      <c r="AT60" s="66">
        <v>100</v>
      </c>
      <c r="AU60" s="66"/>
      <c r="AV60" s="66"/>
      <c r="AW60" s="66"/>
      <c r="AX60" s="66"/>
      <c r="AY60" s="66"/>
    </row>
    <row r="61" spans="1:51" x14ac:dyDescent="0.25">
      <c r="A61" s="2">
        <v>1997</v>
      </c>
      <c r="B61" s="2">
        <v>3.4343333333333339</v>
      </c>
      <c r="C61" s="2">
        <v>3.5125000000000002</v>
      </c>
      <c r="D61" s="2">
        <v>1.4770000000000001</v>
      </c>
      <c r="E61" s="2">
        <v>0.45950000000000002</v>
      </c>
      <c r="F61" s="41">
        <v>-999.9</v>
      </c>
      <c r="G61" s="2">
        <v>1.6233</v>
      </c>
      <c r="H61" s="2">
        <v>0.20519999999999999</v>
      </c>
      <c r="I61" s="2">
        <v>2.0406</v>
      </c>
      <c r="J61" s="43">
        <v>2.8821324765864227</v>
      </c>
      <c r="K61" s="2">
        <v>2.8250999999999999</v>
      </c>
      <c r="L61" s="2">
        <v>0.86350000000000005</v>
      </c>
      <c r="M61" s="2">
        <v>1.3448</v>
      </c>
      <c r="N61" s="2">
        <v>3.0741000000000001</v>
      </c>
      <c r="O61" s="2">
        <v>1.0141</v>
      </c>
      <c r="P61" s="2">
        <v>0.3231</v>
      </c>
      <c r="Q61" s="15">
        <v>1.5239</v>
      </c>
      <c r="R61" s="2"/>
      <c r="S61" s="66" t="s">
        <v>19</v>
      </c>
      <c r="T61" s="66" t="s">
        <v>190</v>
      </c>
      <c r="U61" s="66" t="s">
        <v>184</v>
      </c>
      <c r="V61" s="66">
        <v>2010</v>
      </c>
      <c r="W61" s="66">
        <v>2.1070000000000002</v>
      </c>
      <c r="X61" s="66">
        <v>100</v>
      </c>
      <c r="Y61" s="66">
        <v>2.0750000000000002</v>
      </c>
      <c r="Z61" s="66">
        <v>96.429000000000002</v>
      </c>
      <c r="AA61" s="66">
        <v>2.33</v>
      </c>
      <c r="AB61" s="66">
        <v>100</v>
      </c>
      <c r="AC61" s="66">
        <v>2.984</v>
      </c>
      <c r="AD61" s="66">
        <v>100</v>
      </c>
      <c r="AE61" s="66">
        <v>2.5819999999999999</v>
      </c>
      <c r="AF61" s="66">
        <v>96.774000000000001</v>
      </c>
      <c r="AG61" s="66">
        <v>2.04</v>
      </c>
      <c r="AH61" s="66">
        <v>100</v>
      </c>
      <c r="AI61" s="66">
        <v>2.2269999999999999</v>
      </c>
      <c r="AJ61" s="66">
        <v>100</v>
      </c>
      <c r="AK61" s="66">
        <v>2.0030000000000001</v>
      </c>
      <c r="AL61" s="66">
        <v>96.774000000000001</v>
      </c>
      <c r="AM61" s="77">
        <v>1.88</v>
      </c>
      <c r="AN61" s="66">
        <v>100</v>
      </c>
      <c r="AO61" s="66">
        <v>2.5230000000000001</v>
      </c>
      <c r="AP61" s="66">
        <v>100</v>
      </c>
      <c r="AQ61" s="66">
        <v>2.1440000000000001</v>
      </c>
      <c r="AR61" s="66">
        <v>100</v>
      </c>
      <c r="AS61" s="66">
        <v>1.6639999999999999</v>
      </c>
      <c r="AT61" s="66">
        <v>100</v>
      </c>
      <c r="AU61" s="66"/>
      <c r="AV61" s="66"/>
      <c r="AW61" s="66"/>
      <c r="AX61" s="66"/>
      <c r="AY61" s="66"/>
    </row>
    <row r="62" spans="1:51" x14ac:dyDescent="0.25">
      <c r="A62" s="2">
        <v>1998</v>
      </c>
      <c r="B62" s="2">
        <v>3.3393333333333333</v>
      </c>
      <c r="C62" s="2">
        <v>2.1735000000000002</v>
      </c>
      <c r="D62" s="2">
        <v>0.85240000000000005</v>
      </c>
      <c r="E62" s="2">
        <v>0.308</v>
      </c>
      <c r="F62" s="2">
        <v>0.46600000000000003</v>
      </c>
      <c r="G62" s="2">
        <v>0.97750000000000004</v>
      </c>
      <c r="H62" s="2">
        <v>0.1363</v>
      </c>
      <c r="I62" s="2">
        <v>1.2738</v>
      </c>
      <c r="J62" s="43">
        <v>2.9905982464771177</v>
      </c>
      <c r="K62" s="2">
        <v>1.5953999999999999</v>
      </c>
      <c r="L62" s="2">
        <v>0.40839999999999999</v>
      </c>
      <c r="M62" s="2">
        <v>0.46779999999999999</v>
      </c>
      <c r="N62" s="2">
        <v>1.7103999999999999</v>
      </c>
      <c r="O62" s="2">
        <v>0.74770000000000003</v>
      </c>
      <c r="P62" s="2">
        <v>0.14729999999999999</v>
      </c>
      <c r="Q62" s="15">
        <v>1.0134000000000001</v>
      </c>
      <c r="R62" s="2"/>
      <c r="S62" s="66" t="s">
        <v>19</v>
      </c>
      <c r="T62" s="66" t="s">
        <v>190</v>
      </c>
      <c r="U62" s="66" t="s">
        <v>184</v>
      </c>
      <c r="V62" s="66">
        <v>2011</v>
      </c>
      <c r="W62" s="66">
        <v>1.698</v>
      </c>
      <c r="X62" s="66">
        <v>100</v>
      </c>
      <c r="Y62" s="66">
        <v>2.948</v>
      </c>
      <c r="Z62" s="66">
        <v>100</v>
      </c>
      <c r="AA62" s="66">
        <v>3.8039999999999998</v>
      </c>
      <c r="AB62" s="66">
        <v>100</v>
      </c>
      <c r="AC62" s="66">
        <v>5.0419999999999998</v>
      </c>
      <c r="AD62" s="66">
        <v>100</v>
      </c>
      <c r="AE62" s="66">
        <v>2.669</v>
      </c>
      <c r="AF62" s="66">
        <v>96.774000000000001</v>
      </c>
      <c r="AG62" s="66">
        <v>1.869</v>
      </c>
      <c r="AH62" s="66">
        <v>100</v>
      </c>
      <c r="AI62" s="66">
        <v>1.597</v>
      </c>
      <c r="AJ62" s="66">
        <v>100</v>
      </c>
      <c r="AK62" s="66">
        <v>2.1360000000000001</v>
      </c>
      <c r="AL62" s="66">
        <v>100</v>
      </c>
      <c r="AM62" s="77">
        <v>2.085</v>
      </c>
      <c r="AN62" s="66">
        <v>100</v>
      </c>
      <c r="AO62" s="66">
        <v>2.2330000000000001</v>
      </c>
      <c r="AP62" s="66">
        <v>100</v>
      </c>
      <c r="AQ62" s="66">
        <v>1.115</v>
      </c>
      <c r="AR62" s="66">
        <v>100</v>
      </c>
      <c r="AS62" s="66">
        <v>0.628</v>
      </c>
      <c r="AT62" s="66">
        <v>100</v>
      </c>
      <c r="AU62" s="66"/>
      <c r="AV62" s="66"/>
      <c r="AW62" s="66"/>
      <c r="AX62" s="66"/>
      <c r="AY62" s="66"/>
    </row>
    <row r="63" spans="1:51" x14ac:dyDescent="0.25">
      <c r="A63" s="2">
        <v>1999</v>
      </c>
      <c r="B63" s="2">
        <v>2.1426666666666665</v>
      </c>
      <c r="C63" s="2">
        <v>2.7099000000000002</v>
      </c>
      <c r="D63" s="2">
        <v>1.1212</v>
      </c>
      <c r="E63" s="2">
        <v>0.42399999999999999</v>
      </c>
      <c r="F63" s="2">
        <v>0.54730000000000001</v>
      </c>
      <c r="G63" s="2">
        <v>1.6337999999999999</v>
      </c>
      <c r="H63" s="2">
        <v>0.18240000000000001</v>
      </c>
      <c r="I63" s="41">
        <v>-999.9</v>
      </c>
      <c r="J63" s="43">
        <v>3.0610000000000004</v>
      </c>
      <c r="K63" s="2">
        <v>1.4419</v>
      </c>
      <c r="L63" s="2">
        <v>0.74670000000000003</v>
      </c>
      <c r="M63" s="2">
        <v>0.78290000000000004</v>
      </c>
      <c r="N63" s="2">
        <v>1.1217999999999999</v>
      </c>
      <c r="O63" s="2">
        <v>0.71379999999999999</v>
      </c>
      <c r="P63" s="2">
        <v>0.17399999999999999</v>
      </c>
      <c r="Q63" s="15">
        <v>1.2764</v>
      </c>
      <c r="R63" s="2"/>
      <c r="S63" s="66" t="s">
        <v>19</v>
      </c>
      <c r="T63" s="66" t="s">
        <v>190</v>
      </c>
      <c r="U63" s="66" t="s">
        <v>184</v>
      </c>
      <c r="V63" s="66">
        <v>2012</v>
      </c>
      <c r="W63" s="66">
        <v>1.2</v>
      </c>
      <c r="X63" s="66">
        <v>100</v>
      </c>
      <c r="Y63" s="66">
        <v>2.0249999999999999</v>
      </c>
      <c r="Z63" s="66">
        <v>100</v>
      </c>
      <c r="AA63" s="66">
        <v>3.6920000000000002</v>
      </c>
      <c r="AB63" s="66">
        <v>100</v>
      </c>
      <c r="AC63" s="66">
        <v>3.1110000000000002</v>
      </c>
      <c r="AD63" s="66">
        <v>100</v>
      </c>
      <c r="AE63" s="66">
        <v>2.19</v>
      </c>
      <c r="AF63" s="66">
        <v>100</v>
      </c>
      <c r="AG63" s="66">
        <v>1.5669999999999999</v>
      </c>
      <c r="AH63" s="66">
        <v>100</v>
      </c>
      <c r="AI63" s="66">
        <v>1.5580000000000001</v>
      </c>
      <c r="AJ63" s="66">
        <v>96.774000000000001</v>
      </c>
      <c r="AK63" s="66">
        <v>2.2269999999999999</v>
      </c>
      <c r="AL63" s="66">
        <v>100</v>
      </c>
      <c r="AM63" s="77">
        <v>1.8129999999999999</v>
      </c>
      <c r="AN63" s="66">
        <v>100</v>
      </c>
      <c r="AO63" s="66">
        <v>1.871</v>
      </c>
      <c r="AP63" s="66">
        <v>100</v>
      </c>
      <c r="AQ63" s="66">
        <v>2.665</v>
      </c>
      <c r="AR63" s="66">
        <v>100</v>
      </c>
      <c r="AS63" s="66">
        <v>1.444</v>
      </c>
      <c r="AT63" s="66">
        <v>100</v>
      </c>
      <c r="AU63" s="66"/>
      <c r="AV63" s="66"/>
      <c r="AW63" s="66"/>
      <c r="AX63" s="66"/>
      <c r="AY63" s="66"/>
    </row>
    <row r="64" spans="1:51" x14ac:dyDescent="0.25">
      <c r="A64" s="2">
        <v>2000</v>
      </c>
      <c r="B64" s="2">
        <v>3.2033333333333331</v>
      </c>
      <c r="C64" s="41">
        <v>-999.9</v>
      </c>
      <c r="D64" s="2">
        <v>1.0797000000000001</v>
      </c>
      <c r="E64" s="2">
        <v>0.3019</v>
      </c>
      <c r="F64" s="2">
        <v>0.40939999999999999</v>
      </c>
      <c r="G64" s="2">
        <v>1.3147</v>
      </c>
      <c r="H64" s="2">
        <v>0.16689999999999999</v>
      </c>
      <c r="I64" s="41">
        <v>-999.9</v>
      </c>
      <c r="J64" s="43">
        <v>2.9796212602075385</v>
      </c>
      <c r="K64" s="2">
        <v>1.2296</v>
      </c>
      <c r="L64" s="2">
        <v>0.46739999999999998</v>
      </c>
      <c r="M64" s="2">
        <v>0.80720000000000003</v>
      </c>
      <c r="N64" s="2">
        <v>1.2146999999999999</v>
      </c>
      <c r="O64" s="2">
        <v>0.753</v>
      </c>
      <c r="P64" s="2">
        <v>0.14299999999999999</v>
      </c>
      <c r="Q64" s="15">
        <v>1.1094999999999999</v>
      </c>
      <c r="R64" s="2"/>
      <c r="S64" s="66" t="s">
        <v>19</v>
      </c>
      <c r="T64" s="66" t="s">
        <v>146</v>
      </c>
      <c r="U64" s="66" t="s">
        <v>185</v>
      </c>
      <c r="V64" s="66">
        <v>2008</v>
      </c>
      <c r="W64" s="66">
        <v>-9999.99</v>
      </c>
      <c r="X64" s="66">
        <v>0</v>
      </c>
      <c r="Y64" s="66">
        <v>-9999.99</v>
      </c>
      <c r="Z64" s="66">
        <v>0</v>
      </c>
      <c r="AA64" s="66">
        <v>-9999.99</v>
      </c>
      <c r="AB64" s="66">
        <v>0</v>
      </c>
      <c r="AC64" s="66">
        <v>-9999.99</v>
      </c>
      <c r="AD64" s="66">
        <v>0</v>
      </c>
      <c r="AE64" s="66">
        <v>-9999.99</v>
      </c>
      <c r="AF64" s="66">
        <v>0</v>
      </c>
      <c r="AG64" s="66">
        <v>-9999.99</v>
      </c>
      <c r="AH64" s="66">
        <v>0</v>
      </c>
      <c r="AI64" s="66">
        <v>-9999.99</v>
      </c>
      <c r="AJ64" s="66">
        <v>0</v>
      </c>
      <c r="AK64" s="66">
        <v>-9999.99</v>
      </c>
      <c r="AL64" s="66">
        <v>0</v>
      </c>
      <c r="AM64" s="77">
        <v>0.94099999999999995</v>
      </c>
      <c r="AN64" s="66">
        <v>43.332999999999998</v>
      </c>
      <c r="AO64" s="66">
        <v>0.71</v>
      </c>
      <c r="AP64" s="66">
        <v>51.613</v>
      </c>
      <c r="AQ64" s="66">
        <v>-9999.99</v>
      </c>
      <c r="AR64" s="66">
        <v>0</v>
      </c>
      <c r="AS64" s="66">
        <v>-9999.99</v>
      </c>
      <c r="AT64" s="66">
        <v>0</v>
      </c>
      <c r="AU64" s="66"/>
      <c r="AV64" s="66"/>
      <c r="AW64" s="66"/>
      <c r="AX64" s="66"/>
      <c r="AY64" s="66"/>
    </row>
    <row r="65" spans="1:51" x14ac:dyDescent="0.25">
      <c r="A65" s="2">
        <v>2001</v>
      </c>
      <c r="B65" s="2">
        <v>3.8407</v>
      </c>
      <c r="C65" s="41">
        <v>-999.9</v>
      </c>
      <c r="D65" s="2">
        <v>1.1262000000000001</v>
      </c>
      <c r="E65" s="2">
        <v>0.38190000000000002</v>
      </c>
      <c r="F65" s="2">
        <v>0.53949999999999998</v>
      </c>
      <c r="G65" s="41">
        <v>-999.9</v>
      </c>
      <c r="H65" s="2">
        <v>0.1205</v>
      </c>
      <c r="I65" s="41">
        <v>-999.9</v>
      </c>
      <c r="J65" s="43">
        <v>2.7875074610402373</v>
      </c>
      <c r="K65" s="2">
        <v>1.1225000000000001</v>
      </c>
      <c r="L65" s="2">
        <v>0.65700000000000003</v>
      </c>
      <c r="M65" s="2">
        <v>0.57709999999999995</v>
      </c>
      <c r="N65" s="2">
        <v>1.0812999999999999</v>
      </c>
      <c r="O65" s="2">
        <v>1.0083</v>
      </c>
      <c r="P65" s="2">
        <v>0.31619999999999998</v>
      </c>
      <c r="Q65" s="15">
        <v>1.4286000000000001</v>
      </c>
      <c r="R65" s="2"/>
      <c r="S65" s="66" t="s">
        <v>63</v>
      </c>
      <c r="T65" s="66" t="s">
        <v>146</v>
      </c>
      <c r="U65" s="66" t="s">
        <v>181</v>
      </c>
      <c r="V65" s="66">
        <v>2002</v>
      </c>
      <c r="W65" s="66">
        <v>1.2969999999999999</v>
      </c>
      <c r="X65" s="66">
        <v>100</v>
      </c>
      <c r="Y65" s="66">
        <v>0.38800000000000001</v>
      </c>
      <c r="Z65" s="66">
        <v>100</v>
      </c>
      <c r="AA65" s="66">
        <v>0.87</v>
      </c>
      <c r="AB65" s="66">
        <v>100</v>
      </c>
      <c r="AC65" s="66">
        <v>2.1280000000000001</v>
      </c>
      <c r="AD65" s="66">
        <v>100</v>
      </c>
      <c r="AE65" s="66">
        <v>0.76100000000000001</v>
      </c>
      <c r="AF65" s="66">
        <v>100</v>
      </c>
      <c r="AG65" s="66">
        <v>0.73799999999999999</v>
      </c>
      <c r="AH65" s="66">
        <v>100</v>
      </c>
      <c r="AI65" s="66">
        <v>0.877</v>
      </c>
      <c r="AJ65" s="66">
        <v>100</v>
      </c>
      <c r="AK65" s="66">
        <v>0.83099999999999996</v>
      </c>
      <c r="AL65" s="66">
        <v>100</v>
      </c>
      <c r="AM65" s="77">
        <v>0.98599999999999999</v>
      </c>
      <c r="AN65" s="66">
        <v>100</v>
      </c>
      <c r="AO65" s="66">
        <v>0.64500000000000002</v>
      </c>
      <c r="AP65" s="66">
        <v>100</v>
      </c>
      <c r="AQ65" s="66">
        <v>0.89300000000000002</v>
      </c>
      <c r="AR65" s="66">
        <v>100</v>
      </c>
      <c r="AS65" s="66">
        <v>0.97799999999999998</v>
      </c>
      <c r="AT65" s="66">
        <v>100</v>
      </c>
      <c r="AU65" s="66"/>
      <c r="AV65" s="66"/>
      <c r="AW65" s="66"/>
      <c r="AX65" s="66"/>
      <c r="AY65" s="66"/>
    </row>
    <row r="66" spans="1:51" x14ac:dyDescent="0.25">
      <c r="A66" s="2">
        <v>2002</v>
      </c>
      <c r="B66" s="2">
        <v>1.1867000000000001</v>
      </c>
      <c r="C66" s="2">
        <v>2.4784999999999999</v>
      </c>
      <c r="D66" s="2">
        <v>1.1777</v>
      </c>
      <c r="E66" s="2">
        <v>0.49120000000000003</v>
      </c>
      <c r="F66" s="2">
        <v>0.78159999999999996</v>
      </c>
      <c r="G66" s="2">
        <v>0.97829999999999995</v>
      </c>
      <c r="H66" s="2">
        <v>0.2324</v>
      </c>
      <c r="I66" s="2">
        <v>1.6612</v>
      </c>
      <c r="J66" s="43">
        <v>3.0573992332055346</v>
      </c>
      <c r="K66" s="2">
        <v>1.9060999999999999</v>
      </c>
      <c r="L66" s="2">
        <v>0.72030000000000005</v>
      </c>
      <c r="M66" s="2">
        <v>1.5048999999999999</v>
      </c>
      <c r="N66" s="2">
        <v>1.0491999999999999</v>
      </c>
      <c r="O66" s="2">
        <v>0.93589999999999995</v>
      </c>
      <c r="P66" s="2">
        <v>0.28999999999999998</v>
      </c>
      <c r="Q66" s="15">
        <v>1.5457000000000001</v>
      </c>
      <c r="R66" s="2"/>
      <c r="S66" s="66" t="s">
        <v>63</v>
      </c>
      <c r="T66" s="66" t="s">
        <v>146</v>
      </c>
      <c r="U66" s="66" t="s">
        <v>181</v>
      </c>
      <c r="V66" s="66">
        <v>2003</v>
      </c>
      <c r="W66" s="66">
        <v>0.18</v>
      </c>
      <c r="X66" s="66">
        <v>100</v>
      </c>
      <c r="Y66" s="66">
        <v>0.95</v>
      </c>
      <c r="Z66" s="66">
        <v>100</v>
      </c>
      <c r="AA66" s="66">
        <v>1.17</v>
      </c>
      <c r="AB66" s="66">
        <v>100</v>
      </c>
      <c r="AC66" s="66">
        <v>0.87</v>
      </c>
      <c r="AD66" s="66">
        <v>100</v>
      </c>
      <c r="AE66" s="66">
        <v>0.21</v>
      </c>
      <c r="AF66" s="66">
        <v>100</v>
      </c>
      <c r="AG66" s="66">
        <v>0.46</v>
      </c>
      <c r="AH66" s="66">
        <v>100</v>
      </c>
      <c r="AI66" s="66">
        <v>0.3</v>
      </c>
      <c r="AJ66" s="66">
        <v>100</v>
      </c>
      <c r="AK66" s="66">
        <v>0.28999999999999998</v>
      </c>
      <c r="AL66" s="66">
        <v>100</v>
      </c>
      <c r="AM66" s="77">
        <v>0.43</v>
      </c>
      <c r="AN66" s="66">
        <v>100</v>
      </c>
      <c r="AO66" s="66">
        <v>0.21</v>
      </c>
      <c r="AP66" s="66">
        <v>100</v>
      </c>
      <c r="AQ66" s="66">
        <v>0.42</v>
      </c>
      <c r="AR66" s="66">
        <v>100</v>
      </c>
      <c r="AS66" s="66">
        <v>0.27</v>
      </c>
      <c r="AT66" s="66">
        <v>100</v>
      </c>
      <c r="AU66" s="66"/>
      <c r="AV66" s="66"/>
      <c r="AW66" s="66"/>
      <c r="AX66" s="66"/>
      <c r="AY66" s="66"/>
    </row>
    <row r="67" spans="1:51" x14ac:dyDescent="0.25">
      <c r="A67" s="2">
        <v>2003</v>
      </c>
      <c r="B67" s="2">
        <v>2.4581</v>
      </c>
      <c r="C67" s="2">
        <v>2.6233</v>
      </c>
      <c r="D67" s="2">
        <v>0.94279999999999997</v>
      </c>
      <c r="E67" s="2">
        <v>0.36020000000000002</v>
      </c>
      <c r="F67" s="2">
        <v>0.46689999999999998</v>
      </c>
      <c r="G67" s="2">
        <v>0.59860000000000002</v>
      </c>
      <c r="H67" s="2">
        <v>0.18970000000000001</v>
      </c>
      <c r="I67" s="2">
        <v>0.67800000000000005</v>
      </c>
      <c r="J67" s="43">
        <v>3.0034984854347275</v>
      </c>
      <c r="K67" s="2">
        <v>1.0097</v>
      </c>
      <c r="L67" s="2">
        <v>0.43269999999999997</v>
      </c>
      <c r="M67" s="2">
        <v>1.3787</v>
      </c>
      <c r="N67" s="2">
        <v>0.9</v>
      </c>
      <c r="O67" s="2">
        <v>0.77110000000000001</v>
      </c>
      <c r="P67" s="2">
        <v>0.26440000000000002</v>
      </c>
      <c r="Q67" s="15">
        <v>0.84289999999999998</v>
      </c>
      <c r="R67" s="2"/>
      <c r="S67" s="66" t="s">
        <v>63</v>
      </c>
      <c r="T67" s="66" t="s">
        <v>146</v>
      </c>
      <c r="U67" s="66" t="s">
        <v>181</v>
      </c>
      <c r="V67" s="66">
        <v>2004</v>
      </c>
      <c r="W67" s="66">
        <v>0.63900000000000001</v>
      </c>
      <c r="X67" s="66">
        <v>100</v>
      </c>
      <c r="Y67" s="66">
        <v>0.72899999999999998</v>
      </c>
      <c r="Z67" s="66">
        <v>100</v>
      </c>
      <c r="AA67" s="66">
        <v>1.1890000000000001</v>
      </c>
      <c r="AB67" s="66">
        <v>100</v>
      </c>
      <c r="AC67" s="66">
        <v>1.609</v>
      </c>
      <c r="AD67" s="66">
        <v>100</v>
      </c>
      <c r="AE67" s="66">
        <v>0.82</v>
      </c>
      <c r="AF67" s="66">
        <v>100</v>
      </c>
      <c r="AG67" s="66">
        <v>0.47399999999999998</v>
      </c>
      <c r="AH67" s="66">
        <v>100</v>
      </c>
      <c r="AI67" s="66">
        <v>0.58299999999999996</v>
      </c>
      <c r="AJ67" s="66">
        <v>100</v>
      </c>
      <c r="AK67" s="66">
        <v>1.212</v>
      </c>
      <c r="AL67" s="66">
        <v>100</v>
      </c>
      <c r="AM67" s="77">
        <v>0.502</v>
      </c>
      <c r="AN67" s="66">
        <v>100</v>
      </c>
      <c r="AO67" s="66">
        <v>0.66900000000000004</v>
      </c>
      <c r="AP67" s="66">
        <v>100</v>
      </c>
      <c r="AQ67" s="66">
        <v>0.67700000000000005</v>
      </c>
      <c r="AR67" s="66">
        <v>100</v>
      </c>
      <c r="AS67" s="66">
        <v>1.0189999999999999</v>
      </c>
      <c r="AT67" s="66">
        <v>100</v>
      </c>
      <c r="AU67" s="66"/>
      <c r="AV67" s="66"/>
      <c r="AW67" s="66"/>
      <c r="AX67" s="66"/>
      <c r="AY67" s="66"/>
    </row>
    <row r="68" spans="1:51" x14ac:dyDescent="0.25">
      <c r="A68" s="2">
        <v>2004</v>
      </c>
      <c r="B68" s="2">
        <v>2.0629</v>
      </c>
      <c r="C68" s="2">
        <v>1.7642</v>
      </c>
      <c r="D68" s="2">
        <v>0.88200000000000001</v>
      </c>
      <c r="E68" s="2">
        <v>0.2606</v>
      </c>
      <c r="F68" s="2">
        <v>0.43209999999999998</v>
      </c>
      <c r="G68" s="2">
        <v>0.51429999999999998</v>
      </c>
      <c r="H68" s="2">
        <v>0.1313</v>
      </c>
      <c r="I68" s="2">
        <v>1.4155</v>
      </c>
      <c r="J68" s="43">
        <v>1.8143333333333336</v>
      </c>
      <c r="K68" s="2">
        <v>1.6055999999999999</v>
      </c>
      <c r="L68" s="2">
        <v>0.53480000000000005</v>
      </c>
      <c r="M68" s="41">
        <v>-999.9</v>
      </c>
      <c r="N68" s="2">
        <v>0.83689999999999998</v>
      </c>
      <c r="O68" s="2">
        <v>0.57679999999999998</v>
      </c>
      <c r="P68" s="2">
        <v>0.16839999999999999</v>
      </c>
      <c r="Q68" s="15">
        <v>0.80969999999999998</v>
      </c>
      <c r="R68" s="2"/>
      <c r="S68" s="66" t="s">
        <v>63</v>
      </c>
      <c r="T68" s="66" t="s">
        <v>146</v>
      </c>
      <c r="U68" s="66" t="s">
        <v>181</v>
      </c>
      <c r="V68" s="66">
        <v>2005</v>
      </c>
      <c r="W68" s="66">
        <v>0.34</v>
      </c>
      <c r="X68" s="66">
        <v>100</v>
      </c>
      <c r="Y68" s="66">
        <v>0.89</v>
      </c>
      <c r="Z68" s="66">
        <v>100</v>
      </c>
      <c r="AA68" s="66">
        <v>1.48</v>
      </c>
      <c r="AB68" s="66">
        <v>100</v>
      </c>
      <c r="AC68" s="66">
        <v>1.6</v>
      </c>
      <c r="AD68" s="66">
        <v>100</v>
      </c>
      <c r="AE68" s="66">
        <v>0.59</v>
      </c>
      <c r="AF68" s="66">
        <v>100</v>
      </c>
      <c r="AG68" s="66">
        <v>0.66</v>
      </c>
      <c r="AH68" s="66">
        <v>100</v>
      </c>
      <c r="AI68" s="66">
        <v>0.57999999999999996</v>
      </c>
      <c r="AJ68" s="66">
        <v>100</v>
      </c>
      <c r="AK68" s="66">
        <v>0.62</v>
      </c>
      <c r="AL68" s="66">
        <v>100</v>
      </c>
      <c r="AM68" s="77">
        <v>0.93</v>
      </c>
      <c r="AN68" s="66">
        <v>100</v>
      </c>
      <c r="AO68" s="66">
        <v>1.25</v>
      </c>
      <c r="AP68" s="66">
        <v>100</v>
      </c>
      <c r="AQ68" s="66">
        <v>0.51</v>
      </c>
      <c r="AR68" s="66">
        <v>100</v>
      </c>
      <c r="AS68" s="66">
        <v>0.63</v>
      </c>
      <c r="AT68" s="66">
        <v>100</v>
      </c>
      <c r="AU68" s="66"/>
      <c r="AV68" s="66"/>
      <c r="AW68" s="66"/>
      <c r="AX68" s="66"/>
      <c r="AY68" s="66"/>
    </row>
    <row r="69" spans="1:51" x14ac:dyDescent="0.25">
      <c r="A69" s="2">
        <v>2005</v>
      </c>
      <c r="B69" s="2">
        <v>2.4758</v>
      </c>
      <c r="C69" s="2">
        <v>1.9917</v>
      </c>
      <c r="D69" s="2">
        <v>0.86019999999999996</v>
      </c>
      <c r="E69" s="2">
        <v>0.25459999999999999</v>
      </c>
      <c r="F69" s="2">
        <v>0.31950000000000001</v>
      </c>
      <c r="G69" s="2">
        <v>0.43719999999999998</v>
      </c>
      <c r="H69" s="2">
        <v>0.1419</v>
      </c>
      <c r="I69" s="2">
        <v>1.2054</v>
      </c>
      <c r="J69" s="43">
        <v>2.375993077545957</v>
      </c>
      <c r="K69" s="2">
        <v>1.7961</v>
      </c>
      <c r="L69" s="2">
        <v>0.69289999999999996</v>
      </c>
      <c r="M69" s="2">
        <v>0.56420000000000003</v>
      </c>
      <c r="N69" s="2">
        <v>0.85519999999999996</v>
      </c>
      <c r="O69" s="2">
        <v>0.7268</v>
      </c>
      <c r="P69" s="2">
        <v>0.18809999999999999</v>
      </c>
      <c r="Q69" s="15">
        <v>1.0074000000000001</v>
      </c>
      <c r="R69" s="2"/>
      <c r="S69" s="66" t="s">
        <v>63</v>
      </c>
      <c r="T69" s="66" t="s">
        <v>146</v>
      </c>
      <c r="U69" s="66" t="s">
        <v>181</v>
      </c>
      <c r="V69" s="66">
        <v>2006</v>
      </c>
      <c r="W69" s="66">
        <v>0.255</v>
      </c>
      <c r="X69" s="66">
        <v>100</v>
      </c>
      <c r="Y69" s="66">
        <v>0.29799999999999999</v>
      </c>
      <c r="Z69" s="66">
        <v>100</v>
      </c>
      <c r="AA69" s="66">
        <v>0.434</v>
      </c>
      <c r="AB69" s="66">
        <v>100</v>
      </c>
      <c r="AC69" s="66">
        <v>0.627</v>
      </c>
      <c r="AD69" s="66">
        <v>100</v>
      </c>
      <c r="AE69" s="66">
        <v>0.90300000000000002</v>
      </c>
      <c r="AF69" s="66">
        <v>100</v>
      </c>
      <c r="AG69" s="66">
        <v>0.93700000000000006</v>
      </c>
      <c r="AH69" s="66">
        <v>100</v>
      </c>
      <c r="AI69" s="66">
        <v>1.323</v>
      </c>
      <c r="AJ69" s="66">
        <v>100</v>
      </c>
      <c r="AK69" s="66">
        <v>0.51600000000000001</v>
      </c>
      <c r="AL69" s="66">
        <v>100</v>
      </c>
      <c r="AM69" s="77">
        <v>0.67100000000000004</v>
      </c>
      <c r="AN69" s="66">
        <v>100</v>
      </c>
      <c r="AO69" s="66">
        <v>0.40899999999999997</v>
      </c>
      <c r="AP69" s="66">
        <v>100</v>
      </c>
      <c r="AQ69" s="66">
        <v>0.34599999999999997</v>
      </c>
      <c r="AR69" s="66">
        <v>100</v>
      </c>
      <c r="AS69" s="66">
        <v>0.29799999999999999</v>
      </c>
      <c r="AT69" s="66">
        <v>100</v>
      </c>
      <c r="AU69" s="66"/>
      <c r="AV69" s="66"/>
      <c r="AW69" s="66"/>
      <c r="AX69" s="66"/>
      <c r="AY69" s="66"/>
    </row>
    <row r="70" spans="1:51" x14ac:dyDescent="0.25">
      <c r="A70" s="2">
        <v>2006</v>
      </c>
      <c r="B70" s="41">
        <v>-999.9</v>
      </c>
      <c r="C70" s="2">
        <v>0.97419999999999995</v>
      </c>
      <c r="D70" s="2">
        <v>0.9425</v>
      </c>
      <c r="E70" s="2">
        <v>0.40949999999999998</v>
      </c>
      <c r="F70" s="2">
        <v>0.39500000000000002</v>
      </c>
      <c r="G70" s="2">
        <v>0.97640000000000005</v>
      </c>
      <c r="H70" s="2">
        <v>0.18090000000000001</v>
      </c>
      <c r="I70" s="2">
        <v>1.8532</v>
      </c>
      <c r="J70" s="43">
        <v>2.040266931200529</v>
      </c>
      <c r="K70" s="2">
        <v>1.3559000000000001</v>
      </c>
      <c r="L70" s="2">
        <v>0.91410000000000002</v>
      </c>
      <c r="M70" s="2">
        <v>1.1487000000000001</v>
      </c>
      <c r="N70" s="2">
        <v>0.8619</v>
      </c>
      <c r="O70" s="2">
        <v>0.96089999999999998</v>
      </c>
      <c r="P70" s="2">
        <v>0.26960000000000001</v>
      </c>
      <c r="Q70" s="15">
        <v>1.8407</v>
      </c>
      <c r="R70" s="2"/>
      <c r="S70" s="66" t="s">
        <v>63</v>
      </c>
      <c r="T70" s="66" t="s">
        <v>146</v>
      </c>
      <c r="U70" s="66" t="s">
        <v>181</v>
      </c>
      <c r="V70" s="66">
        <v>2007</v>
      </c>
      <c r="W70" s="66">
        <v>0.26</v>
      </c>
      <c r="X70" s="66">
        <v>100</v>
      </c>
      <c r="Y70" s="66">
        <v>0.68</v>
      </c>
      <c r="Z70" s="66">
        <v>100</v>
      </c>
      <c r="AA70" s="66">
        <v>1.1000000000000001</v>
      </c>
      <c r="AB70" s="66">
        <v>100</v>
      </c>
      <c r="AC70" s="66">
        <v>1.2</v>
      </c>
      <c r="AD70" s="66">
        <v>100</v>
      </c>
      <c r="AE70" s="66">
        <v>0.54</v>
      </c>
      <c r="AF70" s="66">
        <v>100</v>
      </c>
      <c r="AG70" s="66">
        <v>0.61</v>
      </c>
      <c r="AH70" s="66">
        <v>100</v>
      </c>
      <c r="AI70" s="66">
        <v>0.34</v>
      </c>
      <c r="AJ70" s="66">
        <v>100</v>
      </c>
      <c r="AK70" s="66">
        <v>0.23</v>
      </c>
      <c r="AL70" s="66">
        <v>100</v>
      </c>
      <c r="AM70" s="77">
        <v>0.36</v>
      </c>
      <c r="AN70" s="66">
        <v>100</v>
      </c>
      <c r="AO70" s="66">
        <v>1.1000000000000001</v>
      </c>
      <c r="AP70" s="66">
        <v>100</v>
      </c>
      <c r="AQ70" s="66">
        <v>0.54</v>
      </c>
      <c r="AR70" s="66">
        <v>100</v>
      </c>
      <c r="AS70" s="66">
        <v>0.83</v>
      </c>
      <c r="AT70" s="66">
        <v>100</v>
      </c>
      <c r="AU70" s="66"/>
      <c r="AV70" s="66"/>
      <c r="AW70" s="66"/>
      <c r="AX70" s="66"/>
      <c r="AY70" s="66"/>
    </row>
    <row r="71" spans="1:51" x14ac:dyDescent="0.25">
      <c r="A71" s="2">
        <v>2007</v>
      </c>
      <c r="B71" s="2">
        <v>2.1383000000000001</v>
      </c>
      <c r="C71" s="2">
        <v>1.9999</v>
      </c>
      <c r="D71" s="2">
        <v>0.83740000000000003</v>
      </c>
      <c r="E71" s="2">
        <v>0.31330000000000002</v>
      </c>
      <c r="F71" s="2">
        <v>0.2419</v>
      </c>
      <c r="G71" s="2">
        <v>0.45739999999999997</v>
      </c>
      <c r="H71" s="2">
        <v>0.1424</v>
      </c>
      <c r="I71" s="2">
        <v>0.85340000000000005</v>
      </c>
      <c r="J71" s="43">
        <v>2.1292772370416295</v>
      </c>
      <c r="K71" s="2">
        <v>1.3709</v>
      </c>
      <c r="L71" s="2">
        <v>0.3674</v>
      </c>
      <c r="M71" s="2">
        <v>0.87619999999999998</v>
      </c>
      <c r="N71" s="2">
        <v>0.81059999999999999</v>
      </c>
      <c r="O71" s="2">
        <v>0.66049999999999998</v>
      </c>
      <c r="P71" s="2">
        <v>0.25559999999999999</v>
      </c>
      <c r="Q71" s="15">
        <v>0.90669999999999995</v>
      </c>
      <c r="R71" s="2"/>
      <c r="S71" s="66" t="s">
        <v>63</v>
      </c>
      <c r="T71" s="66" t="s">
        <v>146</v>
      </c>
      <c r="U71" s="66" t="s">
        <v>181</v>
      </c>
      <c r="V71" s="66">
        <v>2008</v>
      </c>
      <c r="W71" s="66">
        <v>0.28199999999999997</v>
      </c>
      <c r="X71" s="66">
        <v>100</v>
      </c>
      <c r="Y71" s="66">
        <v>1.2889999999999999</v>
      </c>
      <c r="Z71" s="66">
        <v>100</v>
      </c>
      <c r="AA71" s="66">
        <v>0.30299999999999999</v>
      </c>
      <c r="AB71" s="66">
        <v>100</v>
      </c>
      <c r="AC71" s="66">
        <v>0.61399999999999999</v>
      </c>
      <c r="AD71" s="66">
        <v>100</v>
      </c>
      <c r="AE71" s="66">
        <v>1.0269999999999999</v>
      </c>
      <c r="AF71" s="66">
        <v>100</v>
      </c>
      <c r="AG71" s="66">
        <v>0.52700000000000002</v>
      </c>
      <c r="AH71" s="66">
        <v>100</v>
      </c>
      <c r="AI71" s="66">
        <v>0.45600000000000002</v>
      </c>
      <c r="AJ71" s="66">
        <v>100</v>
      </c>
      <c r="AK71" s="66">
        <v>0.20699999999999999</v>
      </c>
      <c r="AL71" s="66">
        <v>100</v>
      </c>
      <c r="AM71" s="77">
        <v>0.74399999999999999</v>
      </c>
      <c r="AN71" s="66">
        <v>100</v>
      </c>
      <c r="AO71" s="66">
        <v>0.32800000000000001</v>
      </c>
      <c r="AP71" s="66">
        <v>100</v>
      </c>
      <c r="AQ71" s="66">
        <v>0.34599999999999997</v>
      </c>
      <c r="AR71" s="66">
        <v>100</v>
      </c>
      <c r="AS71" s="66">
        <v>0.44400000000000001</v>
      </c>
      <c r="AT71" s="66">
        <v>96.774000000000001</v>
      </c>
      <c r="AU71" s="66"/>
      <c r="AV71" s="66"/>
      <c r="AW71" s="66"/>
      <c r="AX71" s="66"/>
      <c r="AY71" s="66"/>
    </row>
    <row r="72" spans="1:51" x14ac:dyDescent="0.25">
      <c r="A72" s="2">
        <v>2008</v>
      </c>
      <c r="B72" s="2">
        <v>2.0028999999999999</v>
      </c>
      <c r="C72" s="2">
        <v>1.7214</v>
      </c>
      <c r="D72" s="2">
        <v>0.71120000000000005</v>
      </c>
      <c r="E72" s="2">
        <v>0.2374</v>
      </c>
      <c r="F72" s="2">
        <v>0.39369999999999999</v>
      </c>
      <c r="G72" s="2">
        <v>0.36980000000000002</v>
      </c>
      <c r="H72" s="2">
        <v>9.4799999999999995E-2</v>
      </c>
      <c r="I72" s="2">
        <v>1.5779000000000001</v>
      </c>
      <c r="J72" s="43">
        <v>2.2640000000000002</v>
      </c>
      <c r="K72" s="2">
        <v>0.98680000000000001</v>
      </c>
      <c r="L72" s="2">
        <v>0.49790000000000001</v>
      </c>
      <c r="M72" s="2">
        <v>0.6089</v>
      </c>
      <c r="N72" s="2">
        <v>0.73870000000000002</v>
      </c>
      <c r="O72" s="2">
        <v>0.61499999999999999</v>
      </c>
      <c r="P72" s="2">
        <v>0.21540000000000001</v>
      </c>
      <c r="Q72" s="15">
        <v>1.0378000000000001</v>
      </c>
      <c r="R72" s="2"/>
      <c r="S72" s="66" t="s">
        <v>63</v>
      </c>
      <c r="T72" s="66" t="s">
        <v>146</v>
      </c>
      <c r="U72" s="66" t="s">
        <v>181</v>
      </c>
      <c r="V72" s="66">
        <v>2009</v>
      </c>
      <c r="W72" s="66">
        <v>0.99</v>
      </c>
      <c r="X72" s="66">
        <v>100</v>
      </c>
      <c r="Y72" s="66">
        <v>0.59799999999999998</v>
      </c>
      <c r="Z72" s="66">
        <v>100</v>
      </c>
      <c r="AA72" s="66">
        <v>0.82</v>
      </c>
      <c r="AB72" s="66">
        <v>100</v>
      </c>
      <c r="AC72" s="66">
        <v>1.2669999999999999</v>
      </c>
      <c r="AD72" s="66">
        <v>100</v>
      </c>
      <c r="AE72" s="66">
        <v>0.45100000000000001</v>
      </c>
      <c r="AF72" s="66">
        <v>100</v>
      </c>
      <c r="AG72" s="66">
        <v>0.33800000000000002</v>
      </c>
      <c r="AH72" s="66">
        <v>100</v>
      </c>
      <c r="AI72" s="66">
        <v>0.28699999999999998</v>
      </c>
      <c r="AJ72" s="66">
        <v>100</v>
      </c>
      <c r="AK72" s="66">
        <v>0.35299999999999998</v>
      </c>
      <c r="AL72" s="66">
        <v>96.774000000000001</v>
      </c>
      <c r="AM72" s="77">
        <v>-9999.99</v>
      </c>
      <c r="AN72" s="66">
        <v>0</v>
      </c>
      <c r="AO72" s="66">
        <v>8.6999999999999994E-2</v>
      </c>
      <c r="AP72" s="66">
        <v>3.226</v>
      </c>
      <c r="AQ72" s="66">
        <v>9.2999999999999999E-2</v>
      </c>
      <c r="AR72" s="66">
        <v>100</v>
      </c>
      <c r="AS72" s="66">
        <v>0.25800000000000001</v>
      </c>
      <c r="AT72" s="66">
        <v>96.774000000000001</v>
      </c>
      <c r="AU72" s="66"/>
      <c r="AV72" s="66"/>
      <c r="AW72" s="66"/>
      <c r="AX72" s="66"/>
      <c r="AY72" s="66"/>
    </row>
    <row r="73" spans="1:51" x14ac:dyDescent="0.25">
      <c r="A73" s="2">
        <v>2009</v>
      </c>
      <c r="B73" s="2">
        <v>1.7756000000000001</v>
      </c>
      <c r="C73" s="2">
        <v>1.7862</v>
      </c>
      <c r="D73" s="2">
        <v>0.84919999999999995</v>
      </c>
      <c r="E73" s="2">
        <v>0.2727</v>
      </c>
      <c r="F73" s="2">
        <v>0.3458</v>
      </c>
      <c r="G73" s="2">
        <v>0.37390000000000001</v>
      </c>
      <c r="H73" s="2">
        <v>0.14199999999999999</v>
      </c>
      <c r="I73" s="2">
        <v>0.75119999999999998</v>
      </c>
      <c r="J73" s="43">
        <v>2.0528859146430851</v>
      </c>
      <c r="K73" s="2">
        <v>0.63539999999999996</v>
      </c>
      <c r="L73" s="41">
        <v>-999.9</v>
      </c>
      <c r="M73" s="41">
        <v>-999.9</v>
      </c>
      <c r="N73" s="2">
        <v>0.63729999999999998</v>
      </c>
      <c r="O73" s="2">
        <v>0.63200000000000001</v>
      </c>
      <c r="P73" s="2">
        <v>0.1923</v>
      </c>
      <c r="Q73" s="15">
        <v>0.87490000000000001</v>
      </c>
      <c r="R73" s="2"/>
      <c r="S73" s="66" t="s">
        <v>63</v>
      </c>
      <c r="T73" s="66" t="s">
        <v>146</v>
      </c>
      <c r="U73" s="66" t="s">
        <v>181</v>
      </c>
      <c r="V73" s="66">
        <v>2010</v>
      </c>
      <c r="W73" s="66">
        <v>0.628</v>
      </c>
      <c r="X73" s="66">
        <v>100</v>
      </c>
      <c r="Y73" s="66">
        <v>9.5000000000000001E-2</v>
      </c>
      <c r="Z73" s="66">
        <v>100</v>
      </c>
      <c r="AA73" s="66">
        <v>0.52100000000000002</v>
      </c>
      <c r="AB73" s="66">
        <v>100</v>
      </c>
      <c r="AC73" s="66">
        <v>0.51400000000000001</v>
      </c>
      <c r="AD73" s="66">
        <v>100</v>
      </c>
      <c r="AE73" s="66">
        <v>0.34899999999999998</v>
      </c>
      <c r="AF73" s="66">
        <v>100</v>
      </c>
      <c r="AG73" s="66">
        <v>0.38400000000000001</v>
      </c>
      <c r="AH73" s="66">
        <v>100</v>
      </c>
      <c r="AI73" s="66">
        <v>0.81</v>
      </c>
      <c r="AJ73" s="66">
        <v>100</v>
      </c>
      <c r="AK73" s="66">
        <v>8.5000000000000006E-2</v>
      </c>
      <c r="AL73" s="66">
        <v>100</v>
      </c>
      <c r="AM73" s="77">
        <v>0.35799999999999998</v>
      </c>
      <c r="AN73" s="66">
        <v>100</v>
      </c>
      <c r="AO73" s="66">
        <v>0.441</v>
      </c>
      <c r="AP73" s="66">
        <v>100</v>
      </c>
      <c r="AQ73" s="66">
        <v>0.34200000000000003</v>
      </c>
      <c r="AR73" s="66">
        <v>100</v>
      </c>
      <c r="AS73" s="66">
        <v>0.25700000000000001</v>
      </c>
      <c r="AT73" s="66">
        <v>96.774000000000001</v>
      </c>
      <c r="AU73" s="66"/>
      <c r="AV73" s="66"/>
      <c r="AW73" s="66"/>
      <c r="AX73" s="66"/>
      <c r="AY73" s="66"/>
    </row>
    <row r="74" spans="1:51" x14ac:dyDescent="0.25">
      <c r="A74" s="2">
        <v>2010</v>
      </c>
      <c r="B74" s="2">
        <v>2.0912000000000002</v>
      </c>
      <c r="C74" s="2">
        <v>1.9650000000000001</v>
      </c>
      <c r="D74" s="41">
        <v>-999.9</v>
      </c>
      <c r="E74" s="2">
        <v>0.39539999999999997</v>
      </c>
      <c r="F74" s="2">
        <v>0.45290000000000002</v>
      </c>
      <c r="G74" s="2">
        <v>0.63419999999999999</v>
      </c>
      <c r="H74" s="2">
        <v>0.2029</v>
      </c>
      <c r="I74" s="2">
        <v>0.93679999999999997</v>
      </c>
      <c r="J74" s="43">
        <v>2.1980107691374582</v>
      </c>
      <c r="K74" s="2">
        <v>1.3902000000000001</v>
      </c>
      <c r="L74" s="41">
        <v>-999.9</v>
      </c>
      <c r="M74" s="41">
        <v>-999.9</v>
      </c>
      <c r="N74" s="2">
        <v>0.88360000000000005</v>
      </c>
      <c r="O74" s="2">
        <v>0.65669999999999995</v>
      </c>
      <c r="P74" s="2">
        <v>0.27189999999999998</v>
      </c>
      <c r="Q74" s="15">
        <v>0.95740000000000003</v>
      </c>
      <c r="R74" s="2"/>
      <c r="S74" s="66" t="s">
        <v>63</v>
      </c>
      <c r="T74" s="66" t="s">
        <v>146</v>
      </c>
      <c r="U74" s="66" t="s">
        <v>181</v>
      </c>
      <c r="V74" s="66">
        <v>2011</v>
      </c>
      <c r="W74" s="66">
        <v>0.32900000000000001</v>
      </c>
      <c r="X74" s="66">
        <v>96.774000000000001</v>
      </c>
      <c r="Y74" s="66">
        <v>1.113</v>
      </c>
      <c r="Z74" s="66">
        <v>3.5710000000000002</v>
      </c>
      <c r="AA74" s="66">
        <v>1.1060000000000001</v>
      </c>
      <c r="AB74" s="66">
        <v>100</v>
      </c>
      <c r="AC74" s="66">
        <v>0.878</v>
      </c>
      <c r="AD74" s="66">
        <v>100</v>
      </c>
      <c r="AE74" s="66">
        <v>0.373</v>
      </c>
      <c r="AF74" s="66">
        <v>100</v>
      </c>
      <c r="AG74" s="66">
        <v>0.42399999999999999</v>
      </c>
      <c r="AH74" s="66">
        <v>100</v>
      </c>
      <c r="AI74" s="66">
        <v>0.35099999999999998</v>
      </c>
      <c r="AJ74" s="66">
        <v>100</v>
      </c>
      <c r="AK74" s="66">
        <v>0.29099999999999998</v>
      </c>
      <c r="AL74" s="66">
        <v>100</v>
      </c>
      <c r="AM74" s="77">
        <v>0.36499999999999999</v>
      </c>
      <c r="AN74" s="66">
        <v>100</v>
      </c>
      <c r="AO74" s="66">
        <v>0.72199999999999998</v>
      </c>
      <c r="AP74" s="66">
        <v>100</v>
      </c>
      <c r="AQ74" s="66">
        <v>0.75</v>
      </c>
      <c r="AR74" s="66">
        <v>100</v>
      </c>
      <c r="AS74" s="66">
        <v>0.19800000000000001</v>
      </c>
      <c r="AT74" s="66">
        <v>96.774000000000001</v>
      </c>
      <c r="AU74" s="66"/>
      <c r="AV74" s="66"/>
      <c r="AW74" s="66"/>
      <c r="AX74" s="66"/>
      <c r="AY74" s="66"/>
    </row>
    <row r="75" spans="1:51" x14ac:dyDescent="0.25">
      <c r="A75" s="2">
        <v>2011</v>
      </c>
      <c r="B75" s="2">
        <v>1.8658999999999999</v>
      </c>
      <c r="C75" s="2">
        <v>1.8561000000000001</v>
      </c>
      <c r="D75" s="2">
        <v>0.90239999999999998</v>
      </c>
      <c r="E75" s="2">
        <v>0.32269999999999999</v>
      </c>
      <c r="F75" s="2">
        <v>0.50409999999999999</v>
      </c>
      <c r="G75" s="2">
        <v>0.56269999999999998</v>
      </c>
      <c r="H75" s="2">
        <v>0.17899999999999999</v>
      </c>
      <c r="I75" s="2">
        <v>0.82320000000000004</v>
      </c>
      <c r="J75" s="43">
        <v>2.8913333333333333</v>
      </c>
      <c r="K75" s="2">
        <v>0.71509999999999996</v>
      </c>
      <c r="L75" s="2">
        <v>0.44890000000000002</v>
      </c>
      <c r="M75" s="2">
        <v>0.81279999999999997</v>
      </c>
      <c r="N75" s="2">
        <v>0.73839999999999995</v>
      </c>
      <c r="O75" s="2">
        <v>0.70599999999999996</v>
      </c>
      <c r="P75" s="2">
        <v>0.26779999999999998</v>
      </c>
      <c r="Q75" s="41">
        <v>-999.9</v>
      </c>
      <c r="S75" s="66" t="s">
        <v>63</v>
      </c>
      <c r="T75" s="66" t="s">
        <v>146</v>
      </c>
      <c r="U75" s="66" t="s">
        <v>181</v>
      </c>
      <c r="V75" s="66">
        <v>2012</v>
      </c>
      <c r="W75" s="66">
        <v>-9999.99</v>
      </c>
      <c r="X75" s="66">
        <v>0</v>
      </c>
      <c r="Y75" s="66">
        <v>0.48</v>
      </c>
      <c r="Z75" s="66">
        <v>100</v>
      </c>
      <c r="AA75" s="66">
        <v>1.171</v>
      </c>
      <c r="AB75" s="66">
        <v>100</v>
      </c>
      <c r="AC75" s="66">
        <v>0.35799999999999998</v>
      </c>
      <c r="AD75" s="66">
        <v>100</v>
      </c>
      <c r="AE75" s="66">
        <v>0.40400000000000003</v>
      </c>
      <c r="AF75" s="66">
        <v>100</v>
      </c>
      <c r="AG75" s="66">
        <v>0.25900000000000001</v>
      </c>
      <c r="AH75" s="66">
        <v>100</v>
      </c>
      <c r="AI75" s="66">
        <v>0.28000000000000003</v>
      </c>
      <c r="AJ75" s="66">
        <v>100</v>
      </c>
      <c r="AK75" s="66">
        <v>0.40799999999999997</v>
      </c>
      <c r="AL75" s="66">
        <v>100</v>
      </c>
      <c r="AM75" s="77">
        <v>0.23799999999999999</v>
      </c>
      <c r="AN75" s="66">
        <v>100</v>
      </c>
      <c r="AO75" s="66">
        <v>0.29599999999999999</v>
      </c>
      <c r="AP75" s="66">
        <v>100</v>
      </c>
      <c r="AQ75" s="66">
        <v>0.308</v>
      </c>
      <c r="AR75" s="66">
        <v>100</v>
      </c>
      <c r="AS75" s="66">
        <v>0.27</v>
      </c>
      <c r="AT75" s="66">
        <v>100</v>
      </c>
      <c r="AU75" s="66"/>
      <c r="AV75" s="66"/>
      <c r="AW75" s="66"/>
      <c r="AX75" s="66"/>
      <c r="AY75" s="66"/>
    </row>
    <row r="76" spans="1:51" x14ac:dyDescent="0.25">
      <c r="A76" s="2">
        <v>2012</v>
      </c>
      <c r="B76" s="2">
        <v>1.7904</v>
      </c>
      <c r="C76" s="41">
        <v>-999.9</v>
      </c>
      <c r="D76" s="2">
        <v>0.90910000000000002</v>
      </c>
      <c r="E76" s="2">
        <v>0.2198</v>
      </c>
      <c r="F76" s="2">
        <v>0.3987</v>
      </c>
      <c r="G76" s="2">
        <v>0.37030000000000002</v>
      </c>
      <c r="H76" s="2">
        <v>0.1149</v>
      </c>
      <c r="I76" s="2">
        <v>0.94550000000000001</v>
      </c>
      <c r="J76" s="43">
        <v>1.9866666666666666</v>
      </c>
      <c r="K76" s="2">
        <v>0.60899999999999999</v>
      </c>
      <c r="L76" s="2">
        <v>0.59089999999999998</v>
      </c>
      <c r="M76" s="2">
        <v>0.97030000000000005</v>
      </c>
      <c r="N76" s="2">
        <v>0.7893</v>
      </c>
      <c r="O76" s="2">
        <v>0.62580000000000002</v>
      </c>
      <c r="P76" s="2">
        <v>0.1477</v>
      </c>
      <c r="Q76" s="15">
        <v>0.89329999999999998</v>
      </c>
      <c r="S76" s="66" t="s">
        <v>63</v>
      </c>
      <c r="T76" s="66" t="s">
        <v>189</v>
      </c>
      <c r="U76" s="66" t="s">
        <v>155</v>
      </c>
      <c r="V76" s="66">
        <v>2002</v>
      </c>
      <c r="W76" s="66">
        <v>0.436</v>
      </c>
      <c r="X76" s="66">
        <v>100</v>
      </c>
      <c r="Y76" s="66">
        <v>0.313</v>
      </c>
      <c r="Z76" s="66">
        <v>100</v>
      </c>
      <c r="AA76" s="66">
        <v>0.47699999999999998</v>
      </c>
      <c r="AB76" s="66">
        <v>100</v>
      </c>
      <c r="AC76" s="66">
        <v>1.39</v>
      </c>
      <c r="AD76" s="66">
        <v>100</v>
      </c>
      <c r="AE76" s="66">
        <v>0.53500000000000003</v>
      </c>
      <c r="AF76" s="66">
        <v>100</v>
      </c>
      <c r="AG76" s="66">
        <v>0.53500000000000003</v>
      </c>
      <c r="AH76" s="66">
        <v>100</v>
      </c>
      <c r="AI76" s="66">
        <v>1.365</v>
      </c>
      <c r="AJ76" s="66">
        <v>100</v>
      </c>
      <c r="AK76" s="66">
        <v>0.625</v>
      </c>
      <c r="AL76" s="66">
        <v>100</v>
      </c>
      <c r="AM76" s="77">
        <v>0.68300000000000005</v>
      </c>
      <c r="AN76" s="66">
        <v>100</v>
      </c>
      <c r="AO76" s="66">
        <v>0.436</v>
      </c>
      <c r="AP76" s="66">
        <v>100</v>
      </c>
      <c r="AQ76" s="66">
        <v>0.28799999999999998</v>
      </c>
      <c r="AR76" s="66">
        <v>100</v>
      </c>
      <c r="AS76" s="66">
        <v>0.20599999999999999</v>
      </c>
      <c r="AT76" s="66">
        <v>100</v>
      </c>
      <c r="AU76" s="66"/>
      <c r="AV76" s="66"/>
      <c r="AW76" s="66"/>
      <c r="AX76" s="66"/>
      <c r="AY76" s="66"/>
    </row>
    <row r="77" spans="1:51" x14ac:dyDescent="0.25">
      <c r="S77" s="66" t="s">
        <v>63</v>
      </c>
      <c r="T77" s="66" t="s">
        <v>189</v>
      </c>
      <c r="U77" s="66" t="s">
        <v>155</v>
      </c>
      <c r="V77" s="66">
        <v>2003</v>
      </c>
      <c r="W77" s="66">
        <v>0.11</v>
      </c>
      <c r="X77" s="66">
        <v>100</v>
      </c>
      <c r="Y77" s="66">
        <v>0.22</v>
      </c>
      <c r="Z77" s="66">
        <v>100</v>
      </c>
      <c r="AA77" s="66">
        <v>0.36</v>
      </c>
      <c r="AB77" s="66">
        <v>100</v>
      </c>
      <c r="AC77" s="66">
        <v>0.45</v>
      </c>
      <c r="AD77" s="66">
        <v>100</v>
      </c>
      <c r="AE77" s="66">
        <v>0.21</v>
      </c>
      <c r="AF77" s="66">
        <v>100</v>
      </c>
      <c r="AG77" s="66">
        <v>0.34</v>
      </c>
      <c r="AH77" s="66">
        <v>100</v>
      </c>
      <c r="AI77" s="66">
        <v>0.32</v>
      </c>
      <c r="AJ77" s="66">
        <v>100</v>
      </c>
      <c r="AK77" s="66">
        <v>0.33</v>
      </c>
      <c r="AL77" s="66">
        <v>100</v>
      </c>
      <c r="AM77" s="77">
        <v>0.4</v>
      </c>
      <c r="AN77" s="66">
        <v>100</v>
      </c>
      <c r="AO77" s="66">
        <v>0.16</v>
      </c>
      <c r="AP77" s="66">
        <v>100</v>
      </c>
      <c r="AQ77" s="66">
        <v>0.15</v>
      </c>
      <c r="AR77" s="66">
        <v>100</v>
      </c>
      <c r="AS77" s="66">
        <v>0.11</v>
      </c>
      <c r="AT77" s="66">
        <v>100</v>
      </c>
      <c r="AU77" s="66"/>
      <c r="AV77" s="66"/>
      <c r="AW77" s="66"/>
      <c r="AX77" s="66"/>
      <c r="AY77" s="66"/>
    </row>
    <row r="78" spans="1:51" x14ac:dyDescent="0.25">
      <c r="A78" s="100" t="s">
        <v>138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S78" s="66" t="s">
        <v>63</v>
      </c>
      <c r="T78" s="66" t="s">
        <v>189</v>
      </c>
      <c r="U78" s="66" t="s">
        <v>155</v>
      </c>
      <c r="V78" s="66">
        <v>2004</v>
      </c>
      <c r="W78" s="66">
        <v>0.27800000000000002</v>
      </c>
      <c r="X78" s="66">
        <v>100</v>
      </c>
      <c r="Y78" s="66">
        <v>0.35399999999999998</v>
      </c>
      <c r="Z78" s="66">
        <v>100</v>
      </c>
      <c r="AA78" s="66">
        <v>0.51300000000000001</v>
      </c>
      <c r="AB78" s="66">
        <v>100</v>
      </c>
      <c r="AC78" s="66">
        <v>0.81899999999999995</v>
      </c>
      <c r="AD78" s="66">
        <v>100</v>
      </c>
      <c r="AE78" s="66">
        <v>0.503</v>
      </c>
      <c r="AF78" s="66">
        <v>100</v>
      </c>
      <c r="AG78" s="66">
        <v>0.70899999999999996</v>
      </c>
      <c r="AH78" s="66">
        <v>100</v>
      </c>
      <c r="AI78" s="66">
        <v>0.498</v>
      </c>
      <c r="AJ78" s="66">
        <v>100</v>
      </c>
      <c r="AK78" s="66">
        <v>0.77</v>
      </c>
      <c r="AL78" s="66">
        <v>100</v>
      </c>
      <c r="AM78" s="77">
        <v>0.72</v>
      </c>
      <c r="AN78" s="66">
        <v>100</v>
      </c>
      <c r="AO78" s="66">
        <v>0.39300000000000002</v>
      </c>
      <c r="AP78" s="66">
        <v>100</v>
      </c>
      <c r="AQ78" s="66">
        <v>0.40600000000000003</v>
      </c>
      <c r="AR78" s="66">
        <v>100</v>
      </c>
      <c r="AS78" s="66">
        <v>0.42699999999999999</v>
      </c>
      <c r="AT78" s="66">
        <v>100</v>
      </c>
      <c r="AU78" s="66"/>
      <c r="AV78" s="66"/>
      <c r="AW78" s="66"/>
      <c r="AX78" s="66"/>
      <c r="AY78" s="66"/>
    </row>
    <row r="79" spans="1:51" x14ac:dyDescent="0.25">
      <c r="B79" s="2" t="s">
        <v>19</v>
      </c>
      <c r="C79" s="2" t="s">
        <v>28</v>
      </c>
      <c r="D79" s="2" t="s">
        <v>30</v>
      </c>
      <c r="E79" s="2" t="s">
        <v>45</v>
      </c>
      <c r="F79" s="2" t="s">
        <v>46</v>
      </c>
      <c r="G79" s="2" t="s">
        <v>47</v>
      </c>
      <c r="H79" s="2" t="s">
        <v>48</v>
      </c>
      <c r="I79" s="2" t="s">
        <v>63</v>
      </c>
      <c r="J79" s="2" t="s">
        <v>72</v>
      </c>
      <c r="K79" s="2" t="s">
        <v>77</v>
      </c>
      <c r="L79" s="2" t="s">
        <v>81</v>
      </c>
      <c r="M79" s="2" t="s">
        <v>84</v>
      </c>
      <c r="N79" s="2" t="s">
        <v>88</v>
      </c>
      <c r="O79" s="2" t="s">
        <v>136</v>
      </c>
      <c r="P79" s="2" t="s">
        <v>98</v>
      </c>
      <c r="Q79" s="15" t="s">
        <v>100</v>
      </c>
      <c r="R79" s="2"/>
      <c r="S79" s="66" t="s">
        <v>63</v>
      </c>
      <c r="T79" s="66" t="s">
        <v>189</v>
      </c>
      <c r="U79" s="66" t="s">
        <v>155</v>
      </c>
      <c r="V79" s="66">
        <v>2005</v>
      </c>
      <c r="W79" s="66">
        <v>0.41</v>
      </c>
      <c r="X79" s="66">
        <v>100</v>
      </c>
      <c r="Y79" s="66">
        <v>0.33</v>
      </c>
      <c r="Z79" s="66">
        <v>100</v>
      </c>
      <c r="AA79" s="66">
        <v>1.25</v>
      </c>
      <c r="AB79" s="66">
        <v>100</v>
      </c>
      <c r="AC79" s="66">
        <v>0.57999999999999996</v>
      </c>
      <c r="AD79" s="66">
        <v>100</v>
      </c>
      <c r="AE79" s="66">
        <v>0.6</v>
      </c>
      <c r="AF79" s="66">
        <v>100</v>
      </c>
      <c r="AG79" s="66">
        <v>0.67</v>
      </c>
      <c r="AH79" s="66">
        <v>100</v>
      </c>
      <c r="AI79" s="66">
        <v>0.53</v>
      </c>
      <c r="AJ79" s="66">
        <v>100</v>
      </c>
      <c r="AK79" s="66">
        <v>0.56000000000000005</v>
      </c>
      <c r="AL79" s="66">
        <v>100</v>
      </c>
      <c r="AM79" s="77">
        <v>0.78</v>
      </c>
      <c r="AN79" s="66">
        <v>100</v>
      </c>
      <c r="AO79" s="66">
        <v>0.45</v>
      </c>
      <c r="AP79" s="66">
        <v>100</v>
      </c>
      <c r="AQ79" s="66">
        <v>0.28000000000000003</v>
      </c>
      <c r="AR79" s="66">
        <v>100</v>
      </c>
      <c r="AS79" s="66">
        <v>0.37</v>
      </c>
      <c r="AT79" s="66">
        <v>100</v>
      </c>
      <c r="AU79" s="66"/>
      <c r="AV79" s="66"/>
      <c r="AW79" s="66"/>
      <c r="AX79" s="66"/>
      <c r="AY79" s="66"/>
    </row>
    <row r="80" spans="1:51" x14ac:dyDescent="0.25">
      <c r="A80" s="2">
        <v>1990</v>
      </c>
      <c r="B80" s="2">
        <v>7.7918575763195372</v>
      </c>
      <c r="C80" s="2">
        <v>3.9967999999999999</v>
      </c>
      <c r="D80" s="2">
        <v>1.6861999999999999</v>
      </c>
      <c r="E80" s="2">
        <v>0.44650000000000001</v>
      </c>
      <c r="F80" s="2">
        <v>0.42130000000000001</v>
      </c>
      <c r="G80" s="2">
        <v>0.65939999999999999</v>
      </c>
      <c r="H80" s="2">
        <v>0.2056</v>
      </c>
      <c r="I80" s="2">
        <v>1.8250999999999999</v>
      </c>
      <c r="J80" s="2">
        <v>2.2743000000000002</v>
      </c>
      <c r="K80" s="41">
        <v>-999.9</v>
      </c>
      <c r="L80" s="2">
        <v>0.66869999999999996</v>
      </c>
      <c r="M80" s="2">
        <v>0.2878</v>
      </c>
      <c r="N80" s="41">
        <v>-999.9</v>
      </c>
      <c r="O80" s="2">
        <v>0.95199999999999996</v>
      </c>
      <c r="P80" s="2">
        <v>0.2676</v>
      </c>
      <c r="Q80" s="15">
        <v>1.8456999999999999</v>
      </c>
      <c r="R80" s="2"/>
      <c r="S80" s="66" t="s">
        <v>63</v>
      </c>
      <c r="T80" s="66" t="s">
        <v>189</v>
      </c>
      <c r="U80" s="66" t="s">
        <v>155</v>
      </c>
      <c r="V80" s="66">
        <v>2006</v>
      </c>
      <c r="W80" s="66">
        <v>0.255</v>
      </c>
      <c r="X80" s="66">
        <v>100</v>
      </c>
      <c r="Y80" s="66">
        <v>0.29799999999999999</v>
      </c>
      <c r="Z80" s="66">
        <v>100</v>
      </c>
      <c r="AA80" s="66">
        <v>0.434</v>
      </c>
      <c r="AB80" s="66">
        <v>100</v>
      </c>
      <c r="AC80" s="66">
        <v>0.627</v>
      </c>
      <c r="AD80" s="66">
        <v>100</v>
      </c>
      <c r="AE80" s="66">
        <v>0.90300000000000002</v>
      </c>
      <c r="AF80" s="66">
        <v>100</v>
      </c>
      <c r="AG80" s="66">
        <v>0.93700000000000006</v>
      </c>
      <c r="AH80" s="66">
        <v>100</v>
      </c>
      <c r="AI80" s="66">
        <v>1.323</v>
      </c>
      <c r="AJ80" s="66">
        <v>100</v>
      </c>
      <c r="AK80" s="66">
        <v>0.51600000000000001</v>
      </c>
      <c r="AL80" s="66">
        <v>100</v>
      </c>
      <c r="AM80" s="77">
        <v>0.67100000000000004</v>
      </c>
      <c r="AN80" s="66">
        <v>100</v>
      </c>
      <c r="AO80" s="66">
        <v>0.40899999999999997</v>
      </c>
      <c r="AP80" s="66">
        <v>100</v>
      </c>
      <c r="AQ80" s="66">
        <v>0.34599999999999997</v>
      </c>
      <c r="AR80" s="66">
        <v>100</v>
      </c>
      <c r="AS80" s="66">
        <v>0.29799999999999999</v>
      </c>
      <c r="AT80" s="66">
        <v>100</v>
      </c>
      <c r="AU80" s="66"/>
      <c r="AV80" s="66"/>
      <c r="AW80" s="66"/>
      <c r="AX80" s="66"/>
      <c r="AY80" s="66"/>
    </row>
    <row r="81" spans="1:51" x14ac:dyDescent="0.25">
      <c r="A81" s="2">
        <v>1991</v>
      </c>
      <c r="B81" s="2">
        <v>8.9043250559276412</v>
      </c>
      <c r="C81" s="2">
        <v>3.9754999999999998</v>
      </c>
      <c r="D81" s="2">
        <v>1.8375999999999999</v>
      </c>
      <c r="E81" s="2">
        <v>0.50029999999999997</v>
      </c>
      <c r="F81" s="2">
        <v>0.53910000000000002</v>
      </c>
      <c r="G81" s="2">
        <v>0.83620000000000005</v>
      </c>
      <c r="H81" s="2">
        <v>0.19869999999999999</v>
      </c>
      <c r="I81" s="2">
        <v>2.2822</v>
      </c>
      <c r="J81" s="60">
        <v>2.5974429929862421</v>
      </c>
      <c r="K81" s="2">
        <v>3.084334478641404</v>
      </c>
      <c r="L81" s="2">
        <v>0.52769999999999995</v>
      </c>
      <c r="M81" s="2">
        <v>0.34649999999999997</v>
      </c>
      <c r="N81" s="2">
        <v>5.7049000000000003</v>
      </c>
      <c r="O81" s="2">
        <v>0.96199999999999997</v>
      </c>
      <c r="P81" s="2">
        <v>0.25540000000000002</v>
      </c>
      <c r="Q81" s="15">
        <v>1.7462</v>
      </c>
      <c r="R81" s="2"/>
      <c r="S81" s="66" t="s">
        <v>63</v>
      </c>
      <c r="T81" s="66" t="s">
        <v>189</v>
      </c>
      <c r="U81" s="66" t="s">
        <v>155</v>
      </c>
      <c r="V81" s="66">
        <v>2007</v>
      </c>
      <c r="W81" s="66">
        <v>0.37</v>
      </c>
      <c r="X81" s="66">
        <v>100</v>
      </c>
      <c r="Y81" s="66">
        <v>0.39</v>
      </c>
      <c r="Z81" s="66">
        <v>100</v>
      </c>
      <c r="AA81" s="66">
        <v>0.56999999999999995</v>
      </c>
      <c r="AB81" s="66">
        <v>100</v>
      </c>
      <c r="AC81" s="66">
        <v>1.4</v>
      </c>
      <c r="AD81" s="66">
        <v>100</v>
      </c>
      <c r="AE81" s="66">
        <v>0.52</v>
      </c>
      <c r="AF81" s="66">
        <v>100</v>
      </c>
      <c r="AG81" s="66">
        <v>0.3</v>
      </c>
      <c r="AH81" s="66">
        <v>100</v>
      </c>
      <c r="AI81" s="66">
        <v>0.45</v>
      </c>
      <c r="AJ81" s="66">
        <v>100</v>
      </c>
      <c r="AK81" s="66">
        <v>0.63</v>
      </c>
      <c r="AL81" s="66">
        <v>100</v>
      </c>
      <c r="AM81" s="77">
        <v>0.56000000000000005</v>
      </c>
      <c r="AN81" s="66">
        <v>100</v>
      </c>
      <c r="AO81" s="66">
        <v>0.43</v>
      </c>
      <c r="AP81" s="66">
        <v>100</v>
      </c>
      <c r="AQ81" s="66">
        <v>0.44</v>
      </c>
      <c r="AR81" s="66">
        <v>100</v>
      </c>
      <c r="AS81" s="66">
        <v>0.22</v>
      </c>
      <c r="AT81" s="66">
        <v>100</v>
      </c>
      <c r="AU81" s="66"/>
      <c r="AV81" s="66"/>
      <c r="AW81" s="66"/>
      <c r="AX81" s="66"/>
      <c r="AY81" s="66"/>
    </row>
    <row r="82" spans="1:51" x14ac:dyDescent="0.25">
      <c r="A82" s="2">
        <v>1992</v>
      </c>
      <c r="B82" s="2">
        <v>2.1502237474416552</v>
      </c>
      <c r="C82" s="2">
        <v>2.9889999999999999</v>
      </c>
      <c r="D82" s="2">
        <v>1.2624</v>
      </c>
      <c r="E82" s="2">
        <v>0.4783</v>
      </c>
      <c r="F82" s="41">
        <v>-999.9</v>
      </c>
      <c r="G82" s="2">
        <v>0.96179999999999999</v>
      </c>
      <c r="H82" s="2">
        <v>0.20130000000000001</v>
      </c>
      <c r="I82" s="2">
        <v>1.4015</v>
      </c>
      <c r="J82" s="60">
        <v>2.9708297969171502</v>
      </c>
      <c r="K82" s="2">
        <v>1.8912116555431244</v>
      </c>
      <c r="L82" s="2">
        <v>0.33879999999999999</v>
      </c>
      <c r="M82" s="2">
        <v>0.28420000000000001</v>
      </c>
      <c r="N82" s="2">
        <v>2.3862000000000001</v>
      </c>
      <c r="O82" s="2">
        <v>0.72960000000000003</v>
      </c>
      <c r="P82" s="41">
        <v>-999.9</v>
      </c>
      <c r="Q82" s="15">
        <v>1.4438</v>
      </c>
      <c r="R82" s="2"/>
      <c r="S82" s="66" t="s">
        <v>63</v>
      </c>
      <c r="T82" s="66" t="s">
        <v>189</v>
      </c>
      <c r="U82" s="66" t="s">
        <v>155</v>
      </c>
      <c r="V82" s="66">
        <v>2008</v>
      </c>
      <c r="W82" s="66">
        <v>0.19</v>
      </c>
      <c r="X82" s="66">
        <v>100</v>
      </c>
      <c r="Y82" s="66">
        <v>0.66400000000000003</v>
      </c>
      <c r="Z82" s="66">
        <v>100</v>
      </c>
      <c r="AA82" s="66">
        <v>0.505</v>
      </c>
      <c r="AB82" s="66">
        <v>100</v>
      </c>
      <c r="AC82" s="66">
        <v>0.66900000000000004</v>
      </c>
      <c r="AD82" s="66">
        <v>100</v>
      </c>
      <c r="AE82" s="66">
        <v>1.1870000000000001</v>
      </c>
      <c r="AF82" s="66">
        <v>100</v>
      </c>
      <c r="AG82" s="66">
        <v>0.51100000000000001</v>
      </c>
      <c r="AH82" s="66">
        <v>100</v>
      </c>
      <c r="AI82" s="66">
        <v>0.61199999999999999</v>
      </c>
      <c r="AJ82" s="66">
        <v>100</v>
      </c>
      <c r="AK82" s="66">
        <v>2.4049999999999998</v>
      </c>
      <c r="AL82" s="66">
        <v>100</v>
      </c>
      <c r="AM82" s="77">
        <v>0.442</v>
      </c>
      <c r="AN82" s="66">
        <v>100</v>
      </c>
      <c r="AO82" s="66">
        <v>0.48199999999999998</v>
      </c>
      <c r="AP82" s="66">
        <v>100</v>
      </c>
      <c r="AQ82" s="66">
        <v>0.24</v>
      </c>
      <c r="AR82" s="66">
        <v>100</v>
      </c>
      <c r="AS82" s="66">
        <v>0.23</v>
      </c>
      <c r="AT82" s="66">
        <v>96.774000000000001</v>
      </c>
      <c r="AU82" s="66"/>
      <c r="AV82" s="66"/>
      <c r="AW82" s="66"/>
      <c r="AX82" s="66"/>
      <c r="AY82" s="66"/>
    </row>
    <row r="83" spans="1:51" x14ac:dyDescent="0.25">
      <c r="A83" s="2">
        <v>1993</v>
      </c>
      <c r="B83" s="41">
        <v>-999.9</v>
      </c>
      <c r="C83" s="2">
        <v>3.5750000000000002</v>
      </c>
      <c r="D83" s="2">
        <v>1.5284</v>
      </c>
      <c r="E83" s="2">
        <v>0.44669999999999999</v>
      </c>
      <c r="F83" s="2">
        <v>0.56200000000000006</v>
      </c>
      <c r="G83" s="2">
        <v>0.75480000000000003</v>
      </c>
      <c r="H83" s="2">
        <v>0.17979999999999999</v>
      </c>
      <c r="I83" s="2">
        <v>0.84309999999999996</v>
      </c>
      <c r="J83" s="60">
        <v>2.2420651376077365</v>
      </c>
      <c r="K83" s="2">
        <v>2.0983779834811074</v>
      </c>
      <c r="L83" s="2">
        <v>0.41560000000000002</v>
      </c>
      <c r="M83" s="2">
        <v>0.27610000000000001</v>
      </c>
      <c r="N83" s="2">
        <v>1.1940999999999999</v>
      </c>
      <c r="O83" s="2">
        <v>1.3816999999999999</v>
      </c>
      <c r="P83" s="2">
        <v>0.19359999999999999</v>
      </c>
      <c r="Q83" s="15">
        <v>1.5875999999999999</v>
      </c>
      <c r="R83" s="2"/>
      <c r="S83" s="66" t="s">
        <v>63</v>
      </c>
      <c r="T83" s="66" t="s">
        <v>189</v>
      </c>
      <c r="U83" s="66" t="s">
        <v>155</v>
      </c>
      <c r="V83" s="66">
        <v>2009</v>
      </c>
      <c r="W83" s="66">
        <v>0.27100000000000002</v>
      </c>
      <c r="X83" s="66">
        <v>100</v>
      </c>
      <c r="Y83" s="66">
        <v>0.47499999999999998</v>
      </c>
      <c r="Z83" s="66">
        <v>100</v>
      </c>
      <c r="AA83" s="66">
        <v>0.92300000000000004</v>
      </c>
      <c r="AB83" s="66">
        <v>100</v>
      </c>
      <c r="AC83" s="66">
        <v>1.6259999999999999</v>
      </c>
      <c r="AD83" s="66">
        <v>100</v>
      </c>
      <c r="AE83" s="66">
        <v>0.69</v>
      </c>
      <c r="AF83" s="66">
        <v>100</v>
      </c>
      <c r="AG83" s="66">
        <v>0.45600000000000002</v>
      </c>
      <c r="AH83" s="66">
        <v>100</v>
      </c>
      <c r="AI83" s="66">
        <v>0.47099999999999997</v>
      </c>
      <c r="AJ83" s="66">
        <v>100</v>
      </c>
      <c r="AK83" s="66">
        <v>0.34799999999999998</v>
      </c>
      <c r="AL83" s="66">
        <v>96.774000000000001</v>
      </c>
      <c r="AM83" s="77">
        <v>-9999.99</v>
      </c>
      <c r="AN83" s="66">
        <v>0</v>
      </c>
      <c r="AO83" s="66">
        <v>7.2999999999999995E-2</v>
      </c>
      <c r="AP83" s="66">
        <v>3.226</v>
      </c>
      <c r="AQ83" s="66">
        <v>7.8E-2</v>
      </c>
      <c r="AR83" s="66">
        <v>100</v>
      </c>
      <c r="AS83" s="66">
        <v>0.219</v>
      </c>
      <c r="AT83" s="66">
        <v>96.774000000000001</v>
      </c>
      <c r="AU83" s="66"/>
      <c r="AV83" s="66"/>
      <c r="AW83" s="66"/>
      <c r="AX83" s="66"/>
      <c r="AY83" s="66"/>
    </row>
    <row r="84" spans="1:51" x14ac:dyDescent="0.25">
      <c r="A84" s="2">
        <v>1994</v>
      </c>
      <c r="B84" s="2">
        <v>3.7301374665209743</v>
      </c>
      <c r="C84" s="2">
        <v>3.0133999999999999</v>
      </c>
      <c r="D84" s="2">
        <v>1.4947999999999999</v>
      </c>
      <c r="E84" s="2">
        <v>0.32150000000000001</v>
      </c>
      <c r="F84" s="2">
        <v>0.40600000000000003</v>
      </c>
      <c r="G84" s="2">
        <v>0.65139999999999998</v>
      </c>
      <c r="H84" s="2">
        <v>9.2100000000000001E-2</v>
      </c>
      <c r="I84" s="2">
        <v>1.9316</v>
      </c>
      <c r="J84" s="60">
        <v>2.0516302506284241</v>
      </c>
      <c r="K84" s="2">
        <v>1.3703919128921662</v>
      </c>
      <c r="L84" s="2">
        <v>0.43230000000000002</v>
      </c>
      <c r="M84" s="2">
        <v>0.31190000000000001</v>
      </c>
      <c r="N84" s="2">
        <v>0.94399999999999995</v>
      </c>
      <c r="O84" s="2">
        <v>0.95399999999999996</v>
      </c>
      <c r="P84" s="2">
        <v>0.1191</v>
      </c>
      <c r="Q84" s="15">
        <v>1.2326999999999999</v>
      </c>
      <c r="R84" s="2"/>
      <c r="S84" s="66" t="s">
        <v>63</v>
      </c>
      <c r="T84" s="66" t="s">
        <v>189</v>
      </c>
      <c r="U84" s="66" t="s">
        <v>155</v>
      </c>
      <c r="V84" s="66">
        <v>2010</v>
      </c>
      <c r="W84" s="66">
        <v>3.08</v>
      </c>
      <c r="X84" s="66">
        <v>100</v>
      </c>
      <c r="Y84" s="66">
        <v>0.22800000000000001</v>
      </c>
      <c r="Z84" s="66">
        <v>100</v>
      </c>
      <c r="AA84" s="66">
        <v>0.93100000000000005</v>
      </c>
      <c r="AB84" s="66">
        <v>100</v>
      </c>
      <c r="AC84" s="66">
        <v>1.0189999999999999</v>
      </c>
      <c r="AD84" s="66">
        <v>100</v>
      </c>
      <c r="AE84" s="66">
        <v>0.77300000000000002</v>
      </c>
      <c r="AF84" s="66">
        <v>100</v>
      </c>
      <c r="AG84" s="66">
        <v>0.30299999999999999</v>
      </c>
      <c r="AH84" s="66">
        <v>100</v>
      </c>
      <c r="AI84" s="66">
        <v>0.97299999999999998</v>
      </c>
      <c r="AJ84" s="66">
        <v>100</v>
      </c>
      <c r="AK84" s="66">
        <v>0.252</v>
      </c>
      <c r="AL84" s="66">
        <v>100</v>
      </c>
      <c r="AM84" s="77">
        <v>0.61199999999999999</v>
      </c>
      <c r="AN84" s="66">
        <v>100</v>
      </c>
      <c r="AO84" s="66">
        <v>0.41699999999999998</v>
      </c>
      <c r="AP84" s="66">
        <v>100</v>
      </c>
      <c r="AQ84" s="66">
        <v>0.27</v>
      </c>
      <c r="AR84" s="66">
        <v>100</v>
      </c>
      <c r="AS84" s="66">
        <v>0.26400000000000001</v>
      </c>
      <c r="AT84" s="66">
        <v>96.774000000000001</v>
      </c>
      <c r="AU84" s="66"/>
      <c r="AV84" s="66"/>
      <c r="AW84" s="66"/>
      <c r="AX84" s="66"/>
      <c r="AY84" s="66"/>
    </row>
    <row r="85" spans="1:51" x14ac:dyDescent="0.25">
      <c r="A85" s="2">
        <v>1995</v>
      </c>
      <c r="B85" s="2">
        <v>3.1425114823282407</v>
      </c>
      <c r="C85" s="2">
        <v>3.6818</v>
      </c>
      <c r="D85" s="2">
        <v>2.0855000000000001</v>
      </c>
      <c r="E85" s="2">
        <v>0.38750000000000001</v>
      </c>
      <c r="F85" s="2">
        <v>0.48620000000000002</v>
      </c>
      <c r="G85" s="2">
        <v>0.55379999999999996</v>
      </c>
      <c r="H85" s="2">
        <v>9.5299999999999996E-2</v>
      </c>
      <c r="I85" s="2">
        <v>2.0838999999999999</v>
      </c>
      <c r="J85" s="60">
        <v>0.54212983977459694</v>
      </c>
      <c r="K85" s="2">
        <v>1.8399000000000001</v>
      </c>
      <c r="L85" s="2">
        <v>0.50290000000000001</v>
      </c>
      <c r="M85" s="2">
        <v>0.33989999999999998</v>
      </c>
      <c r="N85" s="2">
        <v>0.90459999999999996</v>
      </c>
      <c r="O85" s="2">
        <v>1.5149999999999999</v>
      </c>
      <c r="P85" s="2">
        <v>0.1794</v>
      </c>
      <c r="Q85" s="15">
        <v>1.6988000000000001</v>
      </c>
      <c r="R85" s="2"/>
      <c r="S85" s="66" t="s">
        <v>63</v>
      </c>
      <c r="T85" s="66" t="s">
        <v>189</v>
      </c>
      <c r="U85" s="66" t="s">
        <v>155</v>
      </c>
      <c r="V85" s="66">
        <v>2011</v>
      </c>
      <c r="W85" s="66">
        <v>0.35199999999999998</v>
      </c>
      <c r="X85" s="66">
        <v>96.774000000000001</v>
      </c>
      <c r="Y85" s="66">
        <v>1.4650000000000001</v>
      </c>
      <c r="Z85" s="66">
        <v>3.5710000000000002</v>
      </c>
      <c r="AA85" s="66">
        <v>1.478</v>
      </c>
      <c r="AB85" s="66">
        <v>100</v>
      </c>
      <c r="AC85" s="66">
        <v>1.83</v>
      </c>
      <c r="AD85" s="66">
        <v>100</v>
      </c>
      <c r="AE85" s="66">
        <v>1.0620000000000001</v>
      </c>
      <c r="AF85" s="66">
        <v>100</v>
      </c>
      <c r="AG85" s="66">
        <v>0.24</v>
      </c>
      <c r="AH85" s="66">
        <v>100</v>
      </c>
      <c r="AI85" s="66">
        <v>0.54700000000000004</v>
      </c>
      <c r="AJ85" s="66">
        <v>100</v>
      </c>
      <c r="AK85" s="66">
        <v>0.62</v>
      </c>
      <c r="AL85" s="66">
        <v>100</v>
      </c>
      <c r="AM85" s="77">
        <v>1.0409999999999999</v>
      </c>
      <c r="AN85" s="66">
        <v>100</v>
      </c>
      <c r="AO85" s="66">
        <v>0.73299999999999998</v>
      </c>
      <c r="AP85" s="66">
        <v>100</v>
      </c>
      <c r="AQ85" s="66">
        <v>0.41399999999999998</v>
      </c>
      <c r="AR85" s="66">
        <v>100</v>
      </c>
      <c r="AS85" s="66">
        <v>0.32400000000000001</v>
      </c>
      <c r="AT85" s="66">
        <v>96.774000000000001</v>
      </c>
      <c r="AU85" s="66"/>
      <c r="AV85" s="66"/>
      <c r="AW85" s="66"/>
      <c r="AX85" s="66"/>
      <c r="AY85" s="66"/>
    </row>
    <row r="86" spans="1:51" x14ac:dyDescent="0.25">
      <c r="A86" s="2">
        <v>1996</v>
      </c>
      <c r="B86" s="2">
        <v>2.9856666666666669</v>
      </c>
      <c r="C86" s="2">
        <v>2.57</v>
      </c>
      <c r="D86" s="2">
        <v>1.3280000000000001</v>
      </c>
      <c r="E86" s="2">
        <v>0.3327</v>
      </c>
      <c r="F86" s="2">
        <v>0.45910000000000001</v>
      </c>
      <c r="G86" s="2">
        <v>0.75019999999999998</v>
      </c>
      <c r="H86" s="2">
        <v>9.4200000000000006E-2</v>
      </c>
      <c r="I86" s="41">
        <v>-999.9</v>
      </c>
      <c r="J86" s="60">
        <v>1.6604601811879738</v>
      </c>
      <c r="K86" s="2">
        <v>2.7955999999999999</v>
      </c>
      <c r="L86" s="2">
        <v>0.3553</v>
      </c>
      <c r="M86" s="2">
        <v>0.37309999999999999</v>
      </c>
      <c r="N86" s="2">
        <v>2.3862000000000001</v>
      </c>
      <c r="O86" s="2">
        <v>0.93340000000000001</v>
      </c>
      <c r="P86" s="2">
        <v>0.1492</v>
      </c>
      <c r="Q86" s="15">
        <v>1.1574</v>
      </c>
      <c r="R86" s="2"/>
      <c r="S86" s="66" t="s">
        <v>63</v>
      </c>
      <c r="T86" s="66" t="s">
        <v>189</v>
      </c>
      <c r="U86" s="66" t="s">
        <v>155</v>
      </c>
      <c r="V86" s="66">
        <v>2012</v>
      </c>
      <c r="W86" s="66">
        <v>0.44500000000000001</v>
      </c>
      <c r="X86" s="66">
        <v>93.548000000000002</v>
      </c>
      <c r="Y86" s="66">
        <v>0.52700000000000002</v>
      </c>
      <c r="Z86" s="66">
        <v>100</v>
      </c>
      <c r="AA86" s="66">
        <v>1.72</v>
      </c>
      <c r="AB86" s="66">
        <v>100</v>
      </c>
      <c r="AC86" s="66">
        <v>0.49399999999999999</v>
      </c>
      <c r="AD86" s="66">
        <v>100</v>
      </c>
      <c r="AE86" s="66">
        <v>0.53700000000000003</v>
      </c>
      <c r="AF86" s="66">
        <v>100</v>
      </c>
      <c r="AG86" s="66">
        <v>0.42599999999999999</v>
      </c>
      <c r="AH86" s="66">
        <v>100</v>
      </c>
      <c r="AI86" s="66">
        <v>0.53600000000000003</v>
      </c>
      <c r="AJ86" s="66">
        <v>100</v>
      </c>
      <c r="AK86" s="66">
        <v>0.91700000000000004</v>
      </c>
      <c r="AL86" s="66">
        <v>100</v>
      </c>
      <c r="AM86" s="77">
        <v>0.70399999999999996</v>
      </c>
      <c r="AN86" s="66">
        <v>100</v>
      </c>
      <c r="AO86" s="66">
        <v>0.313</v>
      </c>
      <c r="AP86" s="66">
        <v>100</v>
      </c>
      <c r="AQ86" s="66">
        <v>0.28000000000000003</v>
      </c>
      <c r="AR86" s="66">
        <v>100</v>
      </c>
      <c r="AS86" s="66">
        <v>0.157</v>
      </c>
      <c r="AT86" s="66">
        <v>100</v>
      </c>
      <c r="AU86" s="66"/>
      <c r="AV86" s="66"/>
      <c r="AW86" s="66"/>
      <c r="AX86" s="66"/>
      <c r="AY86" s="66"/>
    </row>
    <row r="87" spans="1:51" x14ac:dyDescent="0.25">
      <c r="A87" s="2">
        <v>1997</v>
      </c>
      <c r="B87" s="2">
        <v>3.7030442807321373</v>
      </c>
      <c r="C87" s="2">
        <v>2.4458000000000002</v>
      </c>
      <c r="D87" s="2">
        <v>1.1701999999999999</v>
      </c>
      <c r="E87" s="2">
        <v>0.2747</v>
      </c>
      <c r="F87" s="2">
        <v>0.38700000000000001</v>
      </c>
      <c r="G87" s="2">
        <v>0.72240000000000004</v>
      </c>
      <c r="H87" s="2">
        <v>0.1484</v>
      </c>
      <c r="I87" s="2">
        <v>1.8399000000000001</v>
      </c>
      <c r="J87" s="60">
        <v>3.1293333333333337</v>
      </c>
      <c r="K87" s="2">
        <v>1.4631000000000001</v>
      </c>
      <c r="L87" s="2">
        <v>0.55959999999999999</v>
      </c>
      <c r="M87" s="2">
        <v>0.29070000000000001</v>
      </c>
      <c r="N87" s="2">
        <v>1.5147999999999999</v>
      </c>
      <c r="O87" s="2">
        <v>0.9022</v>
      </c>
      <c r="P87" s="2">
        <v>0.11559999999999999</v>
      </c>
      <c r="Q87" s="15">
        <v>1.0921000000000001</v>
      </c>
      <c r="R87" s="2"/>
      <c r="S87" s="66" t="s">
        <v>63</v>
      </c>
      <c r="T87" s="66" t="s">
        <v>190</v>
      </c>
      <c r="U87" s="66" t="s">
        <v>184</v>
      </c>
      <c r="V87" s="66">
        <v>1990</v>
      </c>
      <c r="W87" s="66">
        <v>1.659</v>
      </c>
      <c r="X87" s="66">
        <v>100</v>
      </c>
      <c r="Y87" s="66">
        <v>1.202</v>
      </c>
      <c r="Z87" s="66">
        <v>100</v>
      </c>
      <c r="AA87" s="66">
        <v>2.109</v>
      </c>
      <c r="AB87" s="66">
        <v>96.774000000000001</v>
      </c>
      <c r="AC87" s="66">
        <v>2.3570000000000002</v>
      </c>
      <c r="AD87" s="66">
        <v>100</v>
      </c>
      <c r="AE87" s="66">
        <v>2.6190000000000002</v>
      </c>
      <c r="AF87" s="66">
        <v>100</v>
      </c>
      <c r="AG87" s="66">
        <v>2.2450000000000001</v>
      </c>
      <c r="AH87" s="66">
        <v>100</v>
      </c>
      <c r="AI87" s="66">
        <v>1.9490000000000001</v>
      </c>
      <c r="AJ87" s="66">
        <v>100</v>
      </c>
      <c r="AK87" s="66">
        <v>3.234</v>
      </c>
      <c r="AL87" s="66">
        <v>77.418999999999997</v>
      </c>
      <c r="AM87" s="77">
        <v>1.704</v>
      </c>
      <c r="AN87" s="66">
        <v>100</v>
      </c>
      <c r="AO87" s="66">
        <v>2.2650000000000001</v>
      </c>
      <c r="AP87" s="66">
        <v>96.774000000000001</v>
      </c>
      <c r="AQ87" s="66">
        <v>1.5009999999999999</v>
      </c>
      <c r="AR87" s="66">
        <v>100</v>
      </c>
      <c r="AS87" s="66">
        <v>1.885</v>
      </c>
      <c r="AT87" s="66">
        <v>67.742000000000004</v>
      </c>
      <c r="AU87" s="66">
        <f>+V87</f>
        <v>1990</v>
      </c>
      <c r="AV87" s="66">
        <f>+((AA87)*AB87+(AC87)*AD87+(AE87)*AF87)/SUM(AB87,AD87,AF87)</f>
        <v>2.3644132100520938</v>
      </c>
      <c r="AW87" s="66">
        <f>+((AG87)*AH87+(AI87)*AJ87+(AK87)*AL87)/SUM(AH87,AJ87,AL87)</f>
        <v>2.4143012771295407</v>
      </c>
      <c r="AX87" s="66">
        <f>+((AM87)*AN87+(AO87)*AP87+(AQ87)*AR87)/SUM(AN87,AP87,AR87)</f>
        <v>1.8185323175210768</v>
      </c>
      <c r="AY87" s="66">
        <f>+((AS87)*AT87+(W87)*X87+(Y87)*Z87)/SUM(X87,Z87,AT87)</f>
        <v>1.5454940577122753</v>
      </c>
    </row>
    <row r="88" spans="1:51" x14ac:dyDescent="0.25">
      <c r="A88" s="2">
        <v>1998</v>
      </c>
      <c r="B88" s="2">
        <v>3.4423333333333335</v>
      </c>
      <c r="C88" s="2">
        <v>2.6434000000000002</v>
      </c>
      <c r="D88" s="2">
        <v>1.0639000000000001</v>
      </c>
      <c r="E88" s="2">
        <v>0.3831</v>
      </c>
      <c r="F88" s="2">
        <v>0.45240000000000002</v>
      </c>
      <c r="G88" s="2">
        <v>0.7177</v>
      </c>
      <c r="H88" s="2">
        <v>0.15459999999999999</v>
      </c>
      <c r="I88" s="2">
        <v>1.4931000000000001</v>
      </c>
      <c r="J88" s="60">
        <v>2.0896278818280445</v>
      </c>
      <c r="K88" s="2">
        <v>1.6316999999999999</v>
      </c>
      <c r="L88" s="2">
        <v>0.41210000000000002</v>
      </c>
      <c r="M88" s="2">
        <v>0.37309999999999999</v>
      </c>
      <c r="N88" s="2">
        <v>1.0069999999999999</v>
      </c>
      <c r="O88" s="2">
        <v>1.0014000000000001</v>
      </c>
      <c r="P88" s="2">
        <v>0.182</v>
      </c>
      <c r="Q88" s="15">
        <v>1.1701999999999999</v>
      </c>
      <c r="R88" s="2"/>
      <c r="S88" s="66" t="s">
        <v>63</v>
      </c>
      <c r="T88" s="66" t="s">
        <v>190</v>
      </c>
      <c r="U88" s="66" t="s">
        <v>184</v>
      </c>
      <c r="V88" s="66">
        <v>1991</v>
      </c>
      <c r="W88" s="66">
        <v>2.7629999999999999</v>
      </c>
      <c r="X88" s="66">
        <v>100</v>
      </c>
      <c r="Y88" s="66">
        <v>3.4239999999999999</v>
      </c>
      <c r="Z88" s="66">
        <v>100</v>
      </c>
      <c r="AA88" s="66">
        <v>3.6259999999999999</v>
      </c>
      <c r="AB88" s="66">
        <v>100</v>
      </c>
      <c r="AC88" s="66">
        <v>2.8650000000000002</v>
      </c>
      <c r="AD88" s="66">
        <v>100</v>
      </c>
      <c r="AE88" s="66">
        <v>1.413</v>
      </c>
      <c r="AF88" s="66">
        <v>100</v>
      </c>
      <c r="AG88" s="66">
        <v>1.9319999999999999</v>
      </c>
      <c r="AH88" s="66">
        <v>100</v>
      </c>
      <c r="AI88" s="66">
        <v>2.597</v>
      </c>
      <c r="AJ88" s="66">
        <v>100</v>
      </c>
      <c r="AK88" s="66">
        <v>2.0870000000000002</v>
      </c>
      <c r="AL88" s="66">
        <v>100</v>
      </c>
      <c r="AM88" s="77">
        <v>2.6779999999999999</v>
      </c>
      <c r="AN88" s="66">
        <v>100</v>
      </c>
      <c r="AO88" s="66">
        <v>2.44</v>
      </c>
      <c r="AP88" s="66">
        <v>100</v>
      </c>
      <c r="AQ88" s="66">
        <v>0.88</v>
      </c>
      <c r="AR88" s="66">
        <v>40</v>
      </c>
      <c r="AS88" s="66">
        <v>-9999.99</v>
      </c>
      <c r="AT88" s="66">
        <v>0</v>
      </c>
      <c r="AU88" s="66">
        <f>+V88</f>
        <v>1991</v>
      </c>
      <c r="AV88" s="66">
        <f>+((AA88)*AB88+(AC88)*AD88+(AE88)*AF88)/SUM(AB88,AD88,AF88)</f>
        <v>2.634666666666666</v>
      </c>
      <c r="AW88" s="66">
        <f>+((AG88)*AH88+(AI88)*AJ88+(AK88)*AL88)/SUM(AH88,AJ88,AL88)</f>
        <v>2.2053333333333334</v>
      </c>
      <c r="AX88" s="66">
        <f>+((AM88)*AN88+(AO88)*AP88+(AQ88)*AR88)/SUM(AN88,AP88,AR88)</f>
        <v>2.2791666666666668</v>
      </c>
      <c r="AY88" s="66"/>
    </row>
    <row r="89" spans="1:51" x14ac:dyDescent="0.25">
      <c r="A89" s="2">
        <v>1999</v>
      </c>
      <c r="B89" s="2">
        <v>3.6169999999999995</v>
      </c>
      <c r="C89" s="2">
        <v>2.5276999999999998</v>
      </c>
      <c r="D89" s="2">
        <v>1.4241999999999999</v>
      </c>
      <c r="E89" s="2">
        <v>0.41360000000000002</v>
      </c>
      <c r="F89" s="2">
        <v>0.63419999999999999</v>
      </c>
      <c r="G89" s="2">
        <v>1.0826</v>
      </c>
      <c r="H89" s="2">
        <v>0.18310000000000001</v>
      </c>
      <c r="I89" s="41">
        <v>-999.9</v>
      </c>
      <c r="J89" s="60">
        <v>2.9056703066709493</v>
      </c>
      <c r="K89" s="2">
        <v>1.6134999999999999</v>
      </c>
      <c r="L89" s="2">
        <v>0.52880000000000005</v>
      </c>
      <c r="M89" s="2">
        <v>0.53979999999999995</v>
      </c>
      <c r="N89" s="2">
        <v>0.81389999999999996</v>
      </c>
      <c r="O89" s="2">
        <v>1.0407</v>
      </c>
      <c r="P89" s="2">
        <v>0.2087</v>
      </c>
      <c r="Q89" s="15">
        <v>1.4411</v>
      </c>
      <c r="R89" s="2"/>
      <c r="S89" s="66" t="s">
        <v>63</v>
      </c>
      <c r="T89" s="66" t="s">
        <v>190</v>
      </c>
      <c r="U89" s="66" t="s">
        <v>184</v>
      </c>
      <c r="V89" s="66">
        <v>1992</v>
      </c>
      <c r="W89" s="66">
        <v>-9999.99</v>
      </c>
      <c r="X89" s="66">
        <v>0</v>
      </c>
      <c r="Y89" s="66">
        <v>-9999.99</v>
      </c>
      <c r="Z89" s="66">
        <v>0</v>
      </c>
      <c r="AA89" s="66">
        <v>-9999.99</v>
      </c>
      <c r="AB89" s="66">
        <v>0</v>
      </c>
      <c r="AC89" s="66">
        <v>-9999.99</v>
      </c>
      <c r="AD89" s="66">
        <v>0</v>
      </c>
      <c r="AE89" s="66">
        <v>-9999.99</v>
      </c>
      <c r="AF89" s="66">
        <v>0</v>
      </c>
      <c r="AG89" s="66">
        <v>3.28</v>
      </c>
      <c r="AH89" s="66">
        <v>43.332999999999998</v>
      </c>
      <c r="AI89" s="66">
        <v>1.7230000000000001</v>
      </c>
      <c r="AJ89" s="66">
        <v>100</v>
      </c>
      <c r="AK89" s="66">
        <v>1.506</v>
      </c>
      <c r="AL89" s="66">
        <v>100</v>
      </c>
      <c r="AM89" s="77">
        <v>2.2290000000000001</v>
      </c>
      <c r="AN89" s="66">
        <v>100</v>
      </c>
      <c r="AO89" s="66">
        <v>1.0369999999999999</v>
      </c>
      <c r="AP89" s="66">
        <v>100</v>
      </c>
      <c r="AQ89" s="66">
        <v>0.88</v>
      </c>
      <c r="AR89" s="66">
        <v>86.667000000000002</v>
      </c>
      <c r="AS89" s="66">
        <v>2.17</v>
      </c>
      <c r="AT89" s="66">
        <v>100</v>
      </c>
      <c r="AU89" s="66">
        <f t="shared" ref="AU89:AU106" si="6">+V89</f>
        <v>1992</v>
      </c>
      <c r="AV89" s="66"/>
      <c r="AW89" s="66"/>
      <c r="AX89" s="66">
        <f>+((AM89)*AN89+(AO89)*AP89+(AQ89)*AR89)/SUM(AN89,AP89,AR89)</f>
        <v>1.4053482263392716</v>
      </c>
      <c r="AY89" s="66"/>
    </row>
    <row r="90" spans="1:51" x14ac:dyDescent="0.25">
      <c r="A90" s="2">
        <v>2000</v>
      </c>
      <c r="B90" s="2">
        <v>3.3993333333333333</v>
      </c>
      <c r="C90" s="2">
        <v>2.2130999999999998</v>
      </c>
      <c r="D90" s="2">
        <v>1.5683</v>
      </c>
      <c r="E90" s="2">
        <v>0.4849</v>
      </c>
      <c r="F90" s="2">
        <v>0.71109999999999995</v>
      </c>
      <c r="G90" s="2">
        <v>0.91049999999999998</v>
      </c>
      <c r="H90" s="2">
        <v>0.25940000000000002</v>
      </c>
      <c r="I90" s="41">
        <v>-999.9</v>
      </c>
      <c r="J90" s="60">
        <v>3.3676444139208042</v>
      </c>
      <c r="K90" s="2">
        <v>2.1972</v>
      </c>
      <c r="L90" s="2">
        <v>0.56499999999999995</v>
      </c>
      <c r="M90" s="2">
        <v>0.90239999999999998</v>
      </c>
      <c r="N90" s="2">
        <v>0.81010000000000004</v>
      </c>
      <c r="O90" s="2">
        <v>1.1195999999999999</v>
      </c>
      <c r="P90" s="2">
        <v>0.26500000000000001</v>
      </c>
      <c r="Q90" s="15">
        <v>1.5373000000000001</v>
      </c>
      <c r="R90" s="2"/>
      <c r="S90" s="66" t="s">
        <v>63</v>
      </c>
      <c r="T90" s="66" t="s">
        <v>190</v>
      </c>
      <c r="U90" s="66" t="s">
        <v>184</v>
      </c>
      <c r="V90" s="66">
        <v>1993</v>
      </c>
      <c r="W90" s="66">
        <v>1.516</v>
      </c>
      <c r="X90" s="66">
        <v>100</v>
      </c>
      <c r="Y90" s="66">
        <v>1.87</v>
      </c>
      <c r="Z90" s="66">
        <v>100</v>
      </c>
      <c r="AA90" s="66">
        <v>3.4449999999999998</v>
      </c>
      <c r="AB90" s="66">
        <v>100</v>
      </c>
      <c r="AC90" s="66">
        <v>2.4929999999999999</v>
      </c>
      <c r="AD90" s="66">
        <v>93.332999999999998</v>
      </c>
      <c r="AE90" s="66">
        <v>1.103</v>
      </c>
      <c r="AF90" s="66">
        <v>19.355</v>
      </c>
      <c r="AG90" s="66">
        <v>0.78900000000000003</v>
      </c>
      <c r="AH90" s="66">
        <v>73.332999999999998</v>
      </c>
      <c r="AI90" s="66">
        <v>1.3720000000000001</v>
      </c>
      <c r="AJ90" s="66">
        <v>100</v>
      </c>
      <c r="AK90" s="66">
        <v>1.1359999999999999</v>
      </c>
      <c r="AL90" s="66">
        <v>58.064999999999998</v>
      </c>
      <c r="AM90" s="77">
        <v>1.0049999999999999</v>
      </c>
      <c r="AN90" s="66">
        <v>50</v>
      </c>
      <c r="AO90" s="66">
        <v>0.72599999999999998</v>
      </c>
      <c r="AP90" s="66">
        <v>100</v>
      </c>
      <c r="AQ90" s="66">
        <v>2.0299999999999998</v>
      </c>
      <c r="AR90" s="66">
        <v>3.3330000000000002</v>
      </c>
      <c r="AS90" s="66">
        <v>-9999.99</v>
      </c>
      <c r="AT90" s="66">
        <v>0</v>
      </c>
      <c r="AU90" s="66">
        <f t="shared" si="6"/>
        <v>1993</v>
      </c>
      <c r="AV90" s="66">
        <f t="shared" ref="AV90:AV106" si="7">+((AA90)*AB90+(AC90)*AD90+(AE90)*AF90)/SUM(AB90,AD90,AF90)</f>
        <v>2.8141114402317009</v>
      </c>
      <c r="AW90" s="66">
        <f t="shared" ref="AW90:AW106" si="8">+((AG90)*AH90+(AI90)*AJ90+(AK90)*AL90)/SUM(AH90,AJ90,AL90)</f>
        <v>1.1280200217806549</v>
      </c>
      <c r="AX90" s="66">
        <f t="shared" ref="AX90:AX106" si="9">+((AM90)*AN90+(AO90)*AP90+(AQ90)*AR90)/SUM(AN90,AP90,AR90)</f>
        <v>0.84532351157285113</v>
      </c>
      <c r="AY90" s="66"/>
    </row>
    <row r="91" spans="1:51" x14ac:dyDescent="0.25">
      <c r="A91" s="2">
        <v>2001</v>
      </c>
      <c r="B91" s="2">
        <v>2.8892000000000002</v>
      </c>
      <c r="C91" s="2">
        <v>1.8583000000000001</v>
      </c>
      <c r="D91" s="2">
        <v>1.0037</v>
      </c>
      <c r="E91" s="2">
        <v>0.30790000000000001</v>
      </c>
      <c r="F91" s="2">
        <v>0.41339999999999999</v>
      </c>
      <c r="G91" s="41">
        <v>-999.9</v>
      </c>
      <c r="H91" s="2">
        <v>9.7799999999999998E-2</v>
      </c>
      <c r="I91" s="41">
        <v>-999.9</v>
      </c>
      <c r="J91" s="60">
        <v>2.6746414406984704</v>
      </c>
      <c r="K91" s="2">
        <v>1.1194</v>
      </c>
      <c r="L91" s="41">
        <v>-999.9</v>
      </c>
      <c r="M91" s="41">
        <v>-999.9</v>
      </c>
      <c r="N91" s="2">
        <v>0.88929999999999998</v>
      </c>
      <c r="O91" s="2">
        <v>1.1509</v>
      </c>
      <c r="P91" s="2">
        <v>0.24940000000000001</v>
      </c>
      <c r="Q91" s="15">
        <v>1.2902</v>
      </c>
      <c r="R91" s="2"/>
      <c r="S91" s="66" t="s">
        <v>63</v>
      </c>
      <c r="T91" s="66" t="s">
        <v>190</v>
      </c>
      <c r="U91" s="66" t="s">
        <v>184</v>
      </c>
      <c r="V91" s="66">
        <v>1994</v>
      </c>
      <c r="W91" s="66">
        <v>1.0649999999999999</v>
      </c>
      <c r="X91" s="66">
        <v>87.096999999999994</v>
      </c>
      <c r="Y91" s="66">
        <v>1.444</v>
      </c>
      <c r="Z91" s="66">
        <v>75</v>
      </c>
      <c r="AA91" s="66">
        <v>1.3149999999999999</v>
      </c>
      <c r="AB91" s="66">
        <v>100</v>
      </c>
      <c r="AC91" s="66">
        <v>1.385</v>
      </c>
      <c r="AD91" s="66">
        <v>86.667000000000002</v>
      </c>
      <c r="AE91" s="66">
        <v>1.4419999999999999</v>
      </c>
      <c r="AF91" s="66">
        <v>100</v>
      </c>
      <c r="AG91" s="66">
        <v>1.3009999999999999</v>
      </c>
      <c r="AH91" s="66">
        <v>100</v>
      </c>
      <c r="AI91" s="66">
        <v>2.4470000000000001</v>
      </c>
      <c r="AJ91" s="66">
        <v>100</v>
      </c>
      <c r="AK91" s="66">
        <v>1.603</v>
      </c>
      <c r="AL91" s="66">
        <v>100</v>
      </c>
      <c r="AM91" s="77">
        <v>1.085</v>
      </c>
      <c r="AN91" s="66">
        <v>100</v>
      </c>
      <c r="AO91" s="66">
        <v>2.355</v>
      </c>
      <c r="AP91" s="66">
        <v>100</v>
      </c>
      <c r="AQ91" s="66">
        <v>2.41</v>
      </c>
      <c r="AR91" s="66">
        <v>100</v>
      </c>
      <c r="AS91" s="66">
        <v>2.02</v>
      </c>
      <c r="AT91" s="66">
        <v>90.322999999999993</v>
      </c>
      <c r="AU91" s="66">
        <f t="shared" si="6"/>
        <v>1994</v>
      </c>
      <c r="AV91" s="66">
        <f t="shared" si="7"/>
        <v>1.3804651215521841</v>
      </c>
      <c r="AW91" s="66">
        <f t="shared" si="8"/>
        <v>1.7836666666666667</v>
      </c>
      <c r="AX91" s="66">
        <f t="shared" si="9"/>
        <v>1.95</v>
      </c>
      <c r="AY91" s="66">
        <f t="shared" ref="AY91:AY105" si="10">+((AS91)*AT91+(W91)*X91+(Y91)*Z91)/SUM(X91,Z91,AT91)</f>
        <v>1.5193358885983681</v>
      </c>
    </row>
    <row r="92" spans="1:51" x14ac:dyDescent="0.25">
      <c r="A92" s="2">
        <v>2002</v>
      </c>
      <c r="B92" s="2">
        <v>1.1933</v>
      </c>
      <c r="C92" s="2">
        <v>2.1019999999999999</v>
      </c>
      <c r="D92" s="2">
        <v>1.0458000000000001</v>
      </c>
      <c r="E92" s="2">
        <v>0.28189999999999998</v>
      </c>
      <c r="F92" s="2">
        <v>0.45169999999999999</v>
      </c>
      <c r="G92" s="2">
        <v>0.53439999999999999</v>
      </c>
      <c r="H92" s="2">
        <v>8.9399999999999993E-2</v>
      </c>
      <c r="I92" s="2">
        <v>1.3078000000000001</v>
      </c>
      <c r="J92" s="60">
        <v>2.6482479298037722</v>
      </c>
      <c r="K92" s="2">
        <v>1.4924999999999999</v>
      </c>
      <c r="L92" s="2">
        <v>0.23669999999999999</v>
      </c>
      <c r="M92" s="2">
        <v>0.42799999999999999</v>
      </c>
      <c r="N92" s="2">
        <v>0.85309999999999997</v>
      </c>
      <c r="O92" s="2">
        <v>0.80569999999999997</v>
      </c>
      <c r="P92" s="2">
        <v>0.1066</v>
      </c>
      <c r="Q92" s="15">
        <v>1.0274000000000001</v>
      </c>
      <c r="R92" s="2"/>
      <c r="S92" s="66" t="s">
        <v>63</v>
      </c>
      <c r="T92" s="66" t="s">
        <v>190</v>
      </c>
      <c r="U92" s="66" t="s">
        <v>184</v>
      </c>
      <c r="V92" s="66">
        <v>1995</v>
      </c>
      <c r="W92" s="66">
        <v>0.97699999999999998</v>
      </c>
      <c r="X92" s="66">
        <v>77.418999999999997</v>
      </c>
      <c r="Y92" s="66">
        <v>0.97</v>
      </c>
      <c r="Z92" s="66">
        <v>100</v>
      </c>
      <c r="AA92" s="66">
        <v>1.7230000000000001</v>
      </c>
      <c r="AB92" s="66">
        <v>100</v>
      </c>
      <c r="AC92" s="66">
        <v>1.97</v>
      </c>
      <c r="AD92" s="66">
        <v>100</v>
      </c>
      <c r="AE92" s="66">
        <v>3.06</v>
      </c>
      <c r="AF92" s="66">
        <v>77.418999999999997</v>
      </c>
      <c r="AG92" s="66">
        <v>0.91100000000000003</v>
      </c>
      <c r="AH92" s="66">
        <v>93.332999999999998</v>
      </c>
      <c r="AI92" s="66">
        <v>2.2690000000000001</v>
      </c>
      <c r="AJ92" s="66">
        <v>58.064999999999998</v>
      </c>
      <c r="AK92" s="66">
        <v>1.903</v>
      </c>
      <c r="AL92" s="66">
        <v>67.742000000000004</v>
      </c>
      <c r="AM92" s="77">
        <v>1.484</v>
      </c>
      <c r="AN92" s="66">
        <v>96.667000000000002</v>
      </c>
      <c r="AO92" s="66">
        <v>2.839</v>
      </c>
      <c r="AP92" s="66">
        <v>100</v>
      </c>
      <c r="AQ92" s="66">
        <v>1.9119999999999999</v>
      </c>
      <c r="AR92" s="66">
        <v>100</v>
      </c>
      <c r="AS92" s="66">
        <v>1.2110000000000001</v>
      </c>
      <c r="AT92" s="66">
        <v>100</v>
      </c>
      <c r="AU92" s="66">
        <f t="shared" si="6"/>
        <v>1995</v>
      </c>
      <c r="AV92" s="66">
        <f t="shared" si="7"/>
        <v>2.1851500437965679</v>
      </c>
      <c r="AW92" s="66">
        <f t="shared" si="8"/>
        <v>1.5774795747011043</v>
      </c>
      <c r="AX92" s="66">
        <f t="shared" si="9"/>
        <v>2.0850105606622908</v>
      </c>
      <c r="AY92" s="66">
        <f t="shared" si="10"/>
        <v>1.05882568605611</v>
      </c>
    </row>
    <row r="93" spans="1:51" x14ac:dyDescent="0.25">
      <c r="A93" s="2">
        <v>2003</v>
      </c>
      <c r="B93" s="2">
        <v>2.0703999999999998</v>
      </c>
      <c r="C93" s="2">
        <v>2.0150000000000001</v>
      </c>
      <c r="D93" s="2">
        <v>1.1197999999999999</v>
      </c>
      <c r="E93" s="2">
        <v>0.33529999999999999</v>
      </c>
      <c r="F93" s="2">
        <v>0.49740000000000001</v>
      </c>
      <c r="G93" s="2">
        <v>0.51719999999999999</v>
      </c>
      <c r="H93" s="2">
        <v>0.13919999999999999</v>
      </c>
      <c r="I93" s="2">
        <v>0.58779999999999999</v>
      </c>
      <c r="J93" s="60">
        <v>2.3938620689655172</v>
      </c>
      <c r="K93" s="2">
        <v>1.7182999999999999</v>
      </c>
      <c r="L93" s="2">
        <v>0.31730000000000003</v>
      </c>
      <c r="M93" s="2">
        <v>0.69630000000000003</v>
      </c>
      <c r="N93" s="2">
        <v>0.6774</v>
      </c>
      <c r="O93" s="2">
        <v>0.81810000000000005</v>
      </c>
      <c r="P93" s="2">
        <v>0.1426</v>
      </c>
      <c r="Q93" s="15">
        <v>0.98209999999999997</v>
      </c>
      <c r="R93" s="2"/>
      <c r="S93" s="66" t="s">
        <v>63</v>
      </c>
      <c r="T93" s="66" t="s">
        <v>190</v>
      </c>
      <c r="U93" s="66" t="s">
        <v>184</v>
      </c>
      <c r="V93" s="66">
        <v>1997</v>
      </c>
      <c r="W93" s="66">
        <v>2.181</v>
      </c>
      <c r="X93" s="66">
        <v>100</v>
      </c>
      <c r="Y93" s="66">
        <v>1.1279999999999999</v>
      </c>
      <c r="Z93" s="66">
        <v>100</v>
      </c>
      <c r="AA93" s="66">
        <v>2.5720000000000001</v>
      </c>
      <c r="AB93" s="66">
        <v>100</v>
      </c>
      <c r="AC93" s="66">
        <v>2.1800000000000002</v>
      </c>
      <c r="AD93" s="66">
        <v>96.667000000000002</v>
      </c>
      <c r="AE93" s="66">
        <v>1.675</v>
      </c>
      <c r="AF93" s="66">
        <v>100</v>
      </c>
      <c r="AG93" s="66">
        <v>1.427</v>
      </c>
      <c r="AH93" s="66">
        <v>100</v>
      </c>
      <c r="AI93" s="66">
        <v>1.6160000000000001</v>
      </c>
      <c r="AJ93" s="66">
        <v>100</v>
      </c>
      <c r="AK93" s="66">
        <v>3.0550000000000002</v>
      </c>
      <c r="AL93" s="66">
        <v>100</v>
      </c>
      <c r="AM93" s="77">
        <v>1.7350000000000001</v>
      </c>
      <c r="AN93" s="66">
        <v>96.667000000000002</v>
      </c>
      <c r="AO93" s="66">
        <v>1.5249999999999999</v>
      </c>
      <c r="AP93" s="66">
        <v>100</v>
      </c>
      <c r="AQ93" s="66">
        <v>2.2530000000000001</v>
      </c>
      <c r="AR93" s="66">
        <v>100</v>
      </c>
      <c r="AS93" s="66">
        <v>1.131</v>
      </c>
      <c r="AT93" s="66">
        <v>48.387</v>
      </c>
      <c r="AU93" s="66">
        <f t="shared" si="6"/>
        <v>1997</v>
      </c>
      <c r="AV93" s="66">
        <f t="shared" si="7"/>
        <v>2.1419101551571291</v>
      </c>
      <c r="AW93" s="66">
        <f t="shared" si="8"/>
        <v>2.0326666666666671</v>
      </c>
      <c r="AX93" s="66">
        <f t="shared" si="9"/>
        <v>1.8388201080672941</v>
      </c>
      <c r="AY93" s="66">
        <f t="shared" si="10"/>
        <v>1.5525196447479133</v>
      </c>
    </row>
    <row r="94" spans="1:51" x14ac:dyDescent="0.25">
      <c r="A94" s="2">
        <v>2004</v>
      </c>
      <c r="B94" s="2">
        <v>1.9937</v>
      </c>
      <c r="C94" s="2">
        <v>1.5568</v>
      </c>
      <c r="D94" s="2">
        <v>0.80169999999999997</v>
      </c>
      <c r="E94" s="2">
        <v>0.25979999999999998</v>
      </c>
      <c r="F94" s="2">
        <v>0.37559999999999999</v>
      </c>
      <c r="G94" s="2">
        <v>0.40960000000000002</v>
      </c>
      <c r="H94" s="2">
        <v>9.8699999999999996E-2</v>
      </c>
      <c r="I94" s="2">
        <v>1.125</v>
      </c>
      <c r="J94" s="60">
        <v>2.0635364830627396</v>
      </c>
      <c r="K94" s="2">
        <v>1.7225999999999999</v>
      </c>
      <c r="L94" s="2">
        <v>0.38219999999999998</v>
      </c>
      <c r="M94" s="2">
        <v>0.26190000000000002</v>
      </c>
      <c r="N94" s="2">
        <v>0.71350000000000002</v>
      </c>
      <c r="O94" s="2">
        <v>0.43819999999999998</v>
      </c>
      <c r="P94" s="2">
        <v>0.1191</v>
      </c>
      <c r="Q94" s="15">
        <v>0.67959999999999998</v>
      </c>
      <c r="R94" s="2"/>
      <c r="S94" s="66" t="s">
        <v>63</v>
      </c>
      <c r="T94" s="66" t="s">
        <v>190</v>
      </c>
      <c r="U94" s="66" t="s">
        <v>184</v>
      </c>
      <c r="V94" s="66">
        <v>1998</v>
      </c>
      <c r="W94" s="66">
        <v>1.4810000000000001</v>
      </c>
      <c r="X94" s="66">
        <v>67.742000000000004</v>
      </c>
      <c r="Y94" s="66">
        <v>2.5939999999999999</v>
      </c>
      <c r="Z94" s="66">
        <v>100</v>
      </c>
      <c r="AA94" s="66">
        <v>1.9630000000000001</v>
      </c>
      <c r="AB94" s="66">
        <v>100</v>
      </c>
      <c r="AC94" s="66">
        <v>1.333</v>
      </c>
      <c r="AD94" s="66">
        <v>100</v>
      </c>
      <c r="AE94" s="66">
        <v>1.7250000000000001</v>
      </c>
      <c r="AF94" s="66">
        <v>100</v>
      </c>
      <c r="AG94" s="66">
        <v>1.3540000000000001</v>
      </c>
      <c r="AH94" s="66">
        <v>100</v>
      </c>
      <c r="AI94" s="66">
        <v>1.2549999999999999</v>
      </c>
      <c r="AJ94" s="66">
        <v>100</v>
      </c>
      <c r="AK94" s="66">
        <v>1.1850000000000001</v>
      </c>
      <c r="AL94" s="66">
        <v>83.870999999999995</v>
      </c>
      <c r="AM94" s="77">
        <v>2.64</v>
      </c>
      <c r="AN94" s="66">
        <v>73.332999999999998</v>
      </c>
      <c r="AO94" s="66">
        <v>0.72699999999999998</v>
      </c>
      <c r="AP94" s="66">
        <v>100</v>
      </c>
      <c r="AQ94" s="66">
        <v>1.4470000000000001</v>
      </c>
      <c r="AR94" s="66">
        <v>96.667000000000002</v>
      </c>
      <c r="AS94" s="66">
        <v>1.2949999999999999</v>
      </c>
      <c r="AT94" s="66">
        <v>90.322999999999993</v>
      </c>
      <c r="AU94" s="66">
        <f t="shared" si="6"/>
        <v>1998</v>
      </c>
      <c r="AV94" s="66">
        <f t="shared" si="7"/>
        <v>1.6736666666666666</v>
      </c>
      <c r="AW94" s="66">
        <f t="shared" si="8"/>
        <v>1.2691931722507759</v>
      </c>
      <c r="AX94" s="66">
        <f t="shared" si="9"/>
        <v>1.504356551851852</v>
      </c>
      <c r="AY94" s="66">
        <f t="shared" si="10"/>
        <v>1.8471865111502914</v>
      </c>
    </row>
    <row r="95" spans="1:51" x14ac:dyDescent="0.25">
      <c r="A95" s="2">
        <v>2005</v>
      </c>
      <c r="B95" s="2">
        <v>2.8734000000000002</v>
      </c>
      <c r="C95" s="2">
        <v>2.161</v>
      </c>
      <c r="D95" s="2">
        <v>1.2464999999999999</v>
      </c>
      <c r="E95" s="2">
        <v>0.48209999999999997</v>
      </c>
      <c r="F95" s="2">
        <v>0.5655</v>
      </c>
      <c r="G95" s="2">
        <v>0.78810000000000002</v>
      </c>
      <c r="H95" s="2">
        <v>0.31330000000000002</v>
      </c>
      <c r="I95" s="2">
        <v>1.4047000000000001</v>
      </c>
      <c r="J95" s="60">
        <v>3.3361699043034778</v>
      </c>
      <c r="K95" s="2">
        <v>2.3969</v>
      </c>
      <c r="L95" s="2">
        <v>0.57679999999999998</v>
      </c>
      <c r="M95" s="2">
        <v>0.48359999999999997</v>
      </c>
      <c r="N95" s="2">
        <v>0.75009999999999999</v>
      </c>
      <c r="O95" s="2">
        <v>0.95879999999999999</v>
      </c>
      <c r="P95" s="2">
        <v>0.20660000000000001</v>
      </c>
      <c r="Q95" s="15">
        <v>1.2727999999999999</v>
      </c>
      <c r="R95" s="2"/>
      <c r="S95" s="66" t="s">
        <v>63</v>
      </c>
      <c r="T95" s="66" t="s">
        <v>190</v>
      </c>
      <c r="U95" s="66" t="s">
        <v>184</v>
      </c>
      <c r="V95" s="66">
        <v>1999</v>
      </c>
      <c r="W95" s="66">
        <v>1.046</v>
      </c>
      <c r="X95" s="66">
        <v>100</v>
      </c>
      <c r="Y95" s="66">
        <v>1.466</v>
      </c>
      <c r="Z95" s="66">
        <v>100</v>
      </c>
      <c r="AA95" s="66">
        <v>1.7070000000000001</v>
      </c>
      <c r="AB95" s="66">
        <v>96.774000000000001</v>
      </c>
      <c r="AC95" s="66">
        <v>5.6920000000000002</v>
      </c>
      <c r="AD95" s="66">
        <v>20</v>
      </c>
      <c r="AE95" s="66">
        <v>-9999.99</v>
      </c>
      <c r="AF95" s="66">
        <v>0</v>
      </c>
      <c r="AG95" s="66">
        <v>-9999.99</v>
      </c>
      <c r="AH95" s="66">
        <v>0</v>
      </c>
      <c r="AI95" s="66">
        <v>-9999.99</v>
      </c>
      <c r="AJ95" s="66">
        <v>0</v>
      </c>
      <c r="AK95" s="66">
        <v>-9999.99</v>
      </c>
      <c r="AL95" s="66">
        <v>0</v>
      </c>
      <c r="AM95" s="77">
        <v>-9999.99</v>
      </c>
      <c r="AN95" s="66">
        <v>0</v>
      </c>
      <c r="AO95" s="66">
        <v>-9999.99</v>
      </c>
      <c r="AP95" s="66">
        <v>0</v>
      </c>
      <c r="AQ95" s="66">
        <v>-9999.99</v>
      </c>
      <c r="AR95" s="66">
        <v>0</v>
      </c>
      <c r="AS95" s="66">
        <v>-9999.99</v>
      </c>
      <c r="AT95" s="66">
        <v>0</v>
      </c>
      <c r="AU95" s="66">
        <f t="shared" si="6"/>
        <v>1999</v>
      </c>
      <c r="AV95" s="66"/>
      <c r="AW95" s="66"/>
      <c r="AX95" s="66"/>
      <c r="AY95" s="66"/>
    </row>
    <row r="96" spans="1:51" x14ac:dyDescent="0.25">
      <c r="A96" s="2">
        <v>2006</v>
      </c>
      <c r="B96" s="2">
        <v>2.5329999999999999</v>
      </c>
      <c r="C96" s="2">
        <v>1.2986</v>
      </c>
      <c r="D96" s="2">
        <v>1.2789999999999999</v>
      </c>
      <c r="E96" s="2">
        <v>0.32540000000000002</v>
      </c>
      <c r="F96" s="2">
        <v>0.35920000000000002</v>
      </c>
      <c r="G96" s="2">
        <v>0.5444</v>
      </c>
      <c r="H96" s="2">
        <v>0.10970000000000001</v>
      </c>
      <c r="I96" s="2">
        <v>0.95050000000000001</v>
      </c>
      <c r="J96" s="60">
        <v>1.7152945386967207</v>
      </c>
      <c r="K96" s="2">
        <v>1.8250999999999999</v>
      </c>
      <c r="L96" s="2">
        <v>0.63739999999999997</v>
      </c>
      <c r="M96" s="2">
        <v>0.74160000000000004</v>
      </c>
      <c r="N96" s="2">
        <v>0.72419999999999995</v>
      </c>
      <c r="O96" s="2">
        <v>1.0184</v>
      </c>
      <c r="P96" s="2">
        <v>0.1598</v>
      </c>
      <c r="Q96" s="15">
        <v>1.3664000000000001</v>
      </c>
      <c r="R96" s="2"/>
      <c r="S96" s="66" t="s">
        <v>63</v>
      </c>
      <c r="T96" s="66" t="s">
        <v>190</v>
      </c>
      <c r="U96" s="66" t="s">
        <v>184</v>
      </c>
      <c r="V96" s="66">
        <v>2002</v>
      </c>
      <c r="W96" s="66">
        <v>1.7330000000000001</v>
      </c>
      <c r="X96" s="66">
        <v>100</v>
      </c>
      <c r="Y96" s="66">
        <v>0.70099999999999996</v>
      </c>
      <c r="Z96" s="66">
        <v>100</v>
      </c>
      <c r="AA96" s="66">
        <v>1.347</v>
      </c>
      <c r="AB96" s="66">
        <v>100</v>
      </c>
      <c r="AC96" s="66">
        <v>3.5179999999999998</v>
      </c>
      <c r="AD96" s="66">
        <v>100</v>
      </c>
      <c r="AE96" s="66">
        <v>1.296</v>
      </c>
      <c r="AF96" s="66">
        <v>100</v>
      </c>
      <c r="AG96" s="66">
        <v>1.2729999999999999</v>
      </c>
      <c r="AH96" s="66">
        <v>100</v>
      </c>
      <c r="AI96" s="66">
        <v>2.242</v>
      </c>
      <c r="AJ96" s="66">
        <v>100</v>
      </c>
      <c r="AK96" s="66">
        <v>1.456</v>
      </c>
      <c r="AL96" s="66">
        <v>100</v>
      </c>
      <c r="AM96" s="77">
        <v>1.669</v>
      </c>
      <c r="AN96" s="66">
        <v>100</v>
      </c>
      <c r="AO96" s="66">
        <v>1.081</v>
      </c>
      <c r="AP96" s="66">
        <v>100</v>
      </c>
      <c r="AQ96" s="66">
        <v>1.181</v>
      </c>
      <c r="AR96" s="66">
        <v>100</v>
      </c>
      <c r="AS96" s="66">
        <v>1.1839999999999999</v>
      </c>
      <c r="AT96" s="66">
        <v>100</v>
      </c>
      <c r="AU96" s="66">
        <f t="shared" si="6"/>
        <v>2002</v>
      </c>
      <c r="AV96" s="66">
        <f t="shared" si="7"/>
        <v>2.0536666666666665</v>
      </c>
      <c r="AW96" s="66">
        <f t="shared" si="8"/>
        <v>1.657</v>
      </c>
      <c r="AX96" s="66">
        <f t="shared" si="9"/>
        <v>1.3103333333333333</v>
      </c>
      <c r="AY96" s="66">
        <f t="shared" si="10"/>
        <v>1.2059999999999997</v>
      </c>
    </row>
    <row r="97" spans="1:51" x14ac:dyDescent="0.25">
      <c r="A97" s="2">
        <v>2007</v>
      </c>
      <c r="B97" s="2">
        <v>1.8502000000000001</v>
      </c>
      <c r="C97" s="2">
        <v>1.5724</v>
      </c>
      <c r="D97" s="2">
        <v>0.92130000000000001</v>
      </c>
      <c r="E97" s="2">
        <v>0.26490000000000002</v>
      </c>
      <c r="F97" s="41">
        <v>-999.9</v>
      </c>
      <c r="G97" s="2">
        <v>0.39119999999999999</v>
      </c>
      <c r="H97" s="2">
        <v>0.1237</v>
      </c>
      <c r="I97" s="2">
        <v>1.1471</v>
      </c>
      <c r="J97" s="60">
        <v>2.3203333333333336</v>
      </c>
      <c r="K97" s="2">
        <v>1.5835999999999999</v>
      </c>
      <c r="L97" s="2">
        <v>0.2104</v>
      </c>
      <c r="M97" s="2">
        <v>0.38030000000000003</v>
      </c>
      <c r="N97" s="2">
        <v>0.66149999999999998</v>
      </c>
      <c r="O97" s="2">
        <v>0.60550000000000004</v>
      </c>
      <c r="P97" s="2">
        <v>0.1152</v>
      </c>
      <c r="Q97" s="15">
        <v>0.82050000000000001</v>
      </c>
      <c r="R97" s="2"/>
      <c r="S97" s="66" t="s">
        <v>63</v>
      </c>
      <c r="T97" s="66" t="s">
        <v>190</v>
      </c>
      <c r="U97" s="66" t="s">
        <v>184</v>
      </c>
      <c r="V97" s="66">
        <v>2003</v>
      </c>
      <c r="W97" s="66">
        <v>0.28999999999999998</v>
      </c>
      <c r="X97" s="66">
        <v>100</v>
      </c>
      <c r="Y97" s="66">
        <v>1.17</v>
      </c>
      <c r="Z97" s="66">
        <v>100</v>
      </c>
      <c r="AA97" s="66">
        <v>1.53</v>
      </c>
      <c r="AB97" s="66">
        <v>100</v>
      </c>
      <c r="AC97" s="66">
        <v>1.32</v>
      </c>
      <c r="AD97" s="66">
        <v>100</v>
      </c>
      <c r="AE97" s="66">
        <v>0.42</v>
      </c>
      <c r="AF97" s="66">
        <v>100</v>
      </c>
      <c r="AG97" s="66">
        <v>0.8</v>
      </c>
      <c r="AH97" s="66">
        <v>100</v>
      </c>
      <c r="AI97" s="66">
        <v>0.62</v>
      </c>
      <c r="AJ97" s="66">
        <v>100</v>
      </c>
      <c r="AK97" s="66">
        <v>0.62</v>
      </c>
      <c r="AL97" s="66">
        <v>100</v>
      </c>
      <c r="AM97" s="77">
        <v>0.83</v>
      </c>
      <c r="AN97" s="66">
        <v>100</v>
      </c>
      <c r="AO97" s="66">
        <v>0.37</v>
      </c>
      <c r="AP97" s="66">
        <v>100</v>
      </c>
      <c r="AQ97" s="66">
        <v>0.56999999999999995</v>
      </c>
      <c r="AR97" s="66">
        <v>100</v>
      </c>
      <c r="AS97" s="66">
        <v>0.38</v>
      </c>
      <c r="AT97" s="66">
        <v>100</v>
      </c>
      <c r="AU97" s="66">
        <f t="shared" si="6"/>
        <v>2003</v>
      </c>
      <c r="AV97" s="66">
        <f t="shared" si="7"/>
        <v>1.0900000000000001</v>
      </c>
      <c r="AW97" s="66">
        <f t="shared" si="8"/>
        <v>0.68</v>
      </c>
      <c r="AX97" s="66">
        <f t="shared" si="9"/>
        <v>0.59</v>
      </c>
      <c r="AY97" s="66">
        <f t="shared" si="10"/>
        <v>0.61333333333333329</v>
      </c>
    </row>
    <row r="98" spans="1:51" x14ac:dyDescent="0.25">
      <c r="A98" s="2">
        <v>2008</v>
      </c>
      <c r="B98" s="2">
        <v>1.5914999999999999</v>
      </c>
      <c r="C98" s="2">
        <v>1.3385</v>
      </c>
      <c r="D98" s="2">
        <v>0.74690000000000001</v>
      </c>
      <c r="E98" s="2">
        <v>0.17849999999999999</v>
      </c>
      <c r="F98" s="2">
        <v>0.3019</v>
      </c>
      <c r="G98" s="2">
        <v>0.34160000000000001</v>
      </c>
      <c r="H98" s="2">
        <v>5.8999999999999997E-2</v>
      </c>
      <c r="I98" s="2">
        <v>0.86199999999999999</v>
      </c>
      <c r="J98" s="60">
        <v>2.4713912269942782</v>
      </c>
      <c r="K98" s="2">
        <v>1.4180999999999999</v>
      </c>
      <c r="L98" s="2">
        <v>0.2082</v>
      </c>
      <c r="M98" s="2">
        <v>0.59889999999999999</v>
      </c>
      <c r="N98" s="2">
        <v>0.61650000000000005</v>
      </c>
      <c r="O98" s="2">
        <v>0.58340000000000003</v>
      </c>
      <c r="P98" s="2">
        <v>0.1048</v>
      </c>
      <c r="Q98" s="15">
        <v>0.83330000000000004</v>
      </c>
      <c r="R98" s="2"/>
      <c r="S98" s="66" t="s">
        <v>63</v>
      </c>
      <c r="T98" s="66" t="s">
        <v>190</v>
      </c>
      <c r="U98" s="66" t="s">
        <v>184</v>
      </c>
      <c r="V98" s="66">
        <v>2004</v>
      </c>
      <c r="W98" s="66">
        <v>0.91700000000000004</v>
      </c>
      <c r="X98" s="66">
        <v>100</v>
      </c>
      <c r="Y98" s="66">
        <v>1.083</v>
      </c>
      <c r="Z98" s="66">
        <v>100</v>
      </c>
      <c r="AA98" s="66">
        <v>1.702</v>
      </c>
      <c r="AB98" s="66">
        <v>100</v>
      </c>
      <c r="AC98" s="66">
        <v>2.4279999999999999</v>
      </c>
      <c r="AD98" s="66">
        <v>100</v>
      </c>
      <c r="AE98" s="66">
        <v>1.323</v>
      </c>
      <c r="AF98" s="66">
        <v>100</v>
      </c>
      <c r="AG98" s="66">
        <v>1.1830000000000001</v>
      </c>
      <c r="AH98" s="66">
        <v>100</v>
      </c>
      <c r="AI98" s="66">
        <v>1.081</v>
      </c>
      <c r="AJ98" s="66">
        <v>100</v>
      </c>
      <c r="AK98" s="66">
        <v>1.982</v>
      </c>
      <c r="AL98" s="66">
        <v>100</v>
      </c>
      <c r="AM98" s="77">
        <v>1.222</v>
      </c>
      <c r="AN98" s="66">
        <v>100</v>
      </c>
      <c r="AO98" s="66">
        <v>1.0620000000000001</v>
      </c>
      <c r="AP98" s="66">
        <v>100</v>
      </c>
      <c r="AQ98" s="66">
        <v>1.083</v>
      </c>
      <c r="AR98" s="66">
        <v>100</v>
      </c>
      <c r="AS98" s="66">
        <v>1.446</v>
      </c>
      <c r="AT98" s="66">
        <v>100</v>
      </c>
      <c r="AU98" s="66">
        <f t="shared" si="6"/>
        <v>2004</v>
      </c>
      <c r="AV98" s="66">
        <f t="shared" si="7"/>
        <v>1.8176666666666665</v>
      </c>
      <c r="AW98" s="66">
        <f t="shared" si="8"/>
        <v>1.4153333333333333</v>
      </c>
      <c r="AX98" s="66">
        <f t="shared" si="9"/>
        <v>1.1223333333333334</v>
      </c>
      <c r="AY98" s="66">
        <f t="shared" si="10"/>
        <v>1.1486666666666667</v>
      </c>
    </row>
    <row r="99" spans="1:51" x14ac:dyDescent="0.25">
      <c r="A99" s="2">
        <v>2009</v>
      </c>
      <c r="B99" s="2">
        <v>2.2002000000000002</v>
      </c>
      <c r="C99" s="2">
        <v>1.2870999999999999</v>
      </c>
      <c r="D99" s="2">
        <v>0.66320000000000001</v>
      </c>
      <c r="E99" s="2">
        <v>0.19359999999999999</v>
      </c>
      <c r="F99" s="2">
        <v>0.30459999999999998</v>
      </c>
      <c r="G99" s="2">
        <v>0.29060000000000002</v>
      </c>
      <c r="H99" s="2">
        <v>9.1999999999999998E-2</v>
      </c>
      <c r="I99" s="41">
        <v>-999.9</v>
      </c>
      <c r="J99" s="60">
        <v>2.4653333333333332</v>
      </c>
      <c r="K99" s="2">
        <v>1.8431999999999999</v>
      </c>
      <c r="L99" s="41">
        <v>-999.9</v>
      </c>
      <c r="M99" s="41">
        <v>-999.9</v>
      </c>
      <c r="N99" s="2">
        <v>0.62009999999999998</v>
      </c>
      <c r="O99" s="2">
        <v>0.44779999999999998</v>
      </c>
      <c r="P99" s="2">
        <v>0.12959999999999999</v>
      </c>
      <c r="Q99" s="15">
        <v>0.67869999999999997</v>
      </c>
      <c r="R99" s="2"/>
      <c r="S99" s="66" t="s">
        <v>63</v>
      </c>
      <c r="T99" s="66" t="s">
        <v>190</v>
      </c>
      <c r="U99" s="66" t="s">
        <v>184</v>
      </c>
      <c r="V99" s="66">
        <v>2005</v>
      </c>
      <c r="W99" s="66">
        <v>0.75</v>
      </c>
      <c r="X99" s="66">
        <v>100</v>
      </c>
      <c r="Y99" s="66">
        <v>1.22</v>
      </c>
      <c r="Z99" s="66">
        <v>100</v>
      </c>
      <c r="AA99" s="66">
        <v>2.73</v>
      </c>
      <c r="AB99" s="66">
        <v>100</v>
      </c>
      <c r="AC99" s="66">
        <v>2.1800000000000002</v>
      </c>
      <c r="AD99" s="66">
        <v>100</v>
      </c>
      <c r="AE99" s="66">
        <v>1.19</v>
      </c>
      <c r="AF99" s="66">
        <v>100</v>
      </c>
      <c r="AG99" s="66">
        <v>1.33</v>
      </c>
      <c r="AH99" s="66">
        <v>100</v>
      </c>
      <c r="AI99" s="66">
        <v>1.1100000000000001</v>
      </c>
      <c r="AJ99" s="66">
        <v>100</v>
      </c>
      <c r="AK99" s="66">
        <v>1.18</v>
      </c>
      <c r="AL99" s="66">
        <v>100</v>
      </c>
      <c r="AM99" s="77">
        <v>1.71</v>
      </c>
      <c r="AN99" s="66">
        <v>100</v>
      </c>
      <c r="AO99" s="66">
        <v>1.7</v>
      </c>
      <c r="AP99" s="66">
        <v>100</v>
      </c>
      <c r="AQ99" s="66">
        <v>0.79</v>
      </c>
      <c r="AR99" s="66">
        <v>100</v>
      </c>
      <c r="AS99" s="66">
        <v>1</v>
      </c>
      <c r="AT99" s="66">
        <v>100</v>
      </c>
      <c r="AU99" s="66">
        <f t="shared" si="6"/>
        <v>2005</v>
      </c>
      <c r="AV99" s="66">
        <f t="shared" si="7"/>
        <v>2.0333333333333332</v>
      </c>
      <c r="AW99" s="66">
        <f t="shared" si="8"/>
        <v>1.2066666666666668</v>
      </c>
      <c r="AX99" s="66">
        <f t="shared" si="9"/>
        <v>1.4</v>
      </c>
      <c r="AY99" s="66">
        <f t="shared" si="10"/>
        <v>0.99</v>
      </c>
    </row>
    <row r="100" spans="1:51" x14ac:dyDescent="0.25">
      <c r="A100" s="2">
        <v>2010</v>
      </c>
      <c r="B100" s="2">
        <v>2.1825999999999999</v>
      </c>
      <c r="C100" s="41">
        <v>-999.9</v>
      </c>
      <c r="D100" s="41">
        <v>-999.9</v>
      </c>
      <c r="E100" s="2">
        <v>0.25580000000000003</v>
      </c>
      <c r="F100" s="2">
        <v>0.33939999999999998</v>
      </c>
      <c r="G100" s="2">
        <v>0.34150000000000003</v>
      </c>
      <c r="H100" s="2">
        <v>0.1236</v>
      </c>
      <c r="I100" s="2">
        <v>0.8155</v>
      </c>
      <c r="J100" s="60">
        <v>1.7336666666666665</v>
      </c>
      <c r="K100" s="2">
        <v>0.92220000000000002</v>
      </c>
      <c r="L100" s="41">
        <v>-999.9</v>
      </c>
      <c r="M100" s="41">
        <v>-999.9</v>
      </c>
      <c r="N100" s="2">
        <v>0.70820000000000005</v>
      </c>
      <c r="O100" s="2">
        <v>0.49880000000000002</v>
      </c>
      <c r="P100" s="2">
        <v>0.22109999999999999</v>
      </c>
      <c r="Q100" s="15">
        <v>0.76470000000000005</v>
      </c>
      <c r="R100" s="2"/>
      <c r="S100" s="66" t="s">
        <v>63</v>
      </c>
      <c r="T100" s="66" t="s">
        <v>190</v>
      </c>
      <c r="U100" s="66" t="s">
        <v>184</v>
      </c>
      <c r="V100" s="66">
        <v>2006</v>
      </c>
      <c r="W100" s="66">
        <v>0.51</v>
      </c>
      <c r="X100" s="66">
        <v>100</v>
      </c>
      <c r="Y100" s="66">
        <v>0.59599999999999997</v>
      </c>
      <c r="Z100" s="66">
        <v>100</v>
      </c>
      <c r="AA100" s="66">
        <v>0.86799999999999999</v>
      </c>
      <c r="AB100" s="66">
        <v>100</v>
      </c>
      <c r="AC100" s="66">
        <v>1.254</v>
      </c>
      <c r="AD100" s="66">
        <v>100</v>
      </c>
      <c r="AE100" s="66">
        <v>1.806</v>
      </c>
      <c r="AF100" s="66">
        <v>100</v>
      </c>
      <c r="AG100" s="66">
        <v>1.8740000000000001</v>
      </c>
      <c r="AH100" s="66">
        <v>100</v>
      </c>
      <c r="AI100" s="66">
        <v>2.6459999999999999</v>
      </c>
      <c r="AJ100" s="66">
        <v>100</v>
      </c>
      <c r="AK100" s="66">
        <v>1.032</v>
      </c>
      <c r="AL100" s="66">
        <v>100</v>
      </c>
      <c r="AM100" s="77">
        <v>1.3420000000000001</v>
      </c>
      <c r="AN100" s="66">
        <v>100</v>
      </c>
      <c r="AO100" s="66">
        <v>0.81799999999999995</v>
      </c>
      <c r="AP100" s="66">
        <v>100</v>
      </c>
      <c r="AQ100" s="66">
        <v>0.69199999999999995</v>
      </c>
      <c r="AR100" s="66">
        <v>100</v>
      </c>
      <c r="AS100" s="66">
        <v>0.59599999999999997</v>
      </c>
      <c r="AT100" s="66">
        <v>100</v>
      </c>
      <c r="AU100" s="66">
        <f t="shared" si="6"/>
        <v>2006</v>
      </c>
      <c r="AV100" s="66">
        <f t="shared" si="7"/>
        <v>1.3093333333333332</v>
      </c>
      <c r="AW100" s="66">
        <f t="shared" si="8"/>
        <v>1.8506666666666669</v>
      </c>
      <c r="AX100" s="66">
        <f t="shared" si="9"/>
        <v>0.95066666666666666</v>
      </c>
      <c r="AY100" s="66">
        <f t="shared" si="10"/>
        <v>0.56733333333333325</v>
      </c>
    </row>
    <row r="101" spans="1:51" x14ac:dyDescent="0.25">
      <c r="A101" s="2">
        <v>2011</v>
      </c>
      <c r="B101" s="2">
        <v>1.8202</v>
      </c>
      <c r="C101" s="41">
        <v>-999.9</v>
      </c>
      <c r="D101" s="2">
        <v>1.8581000000000001</v>
      </c>
      <c r="E101" s="2">
        <v>0.23519999999999999</v>
      </c>
      <c r="F101" s="2">
        <v>0.44569999999999999</v>
      </c>
      <c r="G101" s="2">
        <v>0.34379999999999999</v>
      </c>
      <c r="H101" s="2">
        <v>9.7699999999999995E-2</v>
      </c>
      <c r="I101" s="2">
        <v>1.3461000000000001</v>
      </c>
      <c r="J101" s="60">
        <v>2.3420217404489612</v>
      </c>
      <c r="K101" s="2">
        <v>0.93889999999999996</v>
      </c>
      <c r="L101" s="2">
        <v>0.72599999999999998</v>
      </c>
      <c r="M101" s="2">
        <v>0.67449999999999999</v>
      </c>
      <c r="N101" s="2">
        <v>0.6593</v>
      </c>
      <c r="O101" s="2">
        <v>1.0979000000000001</v>
      </c>
      <c r="P101" s="2">
        <v>0.1183</v>
      </c>
      <c r="Q101" s="15">
        <v>1.5236000000000001</v>
      </c>
      <c r="R101" s="2"/>
      <c r="S101" s="66" t="s">
        <v>63</v>
      </c>
      <c r="T101" s="66" t="s">
        <v>190</v>
      </c>
      <c r="U101" s="66" t="s">
        <v>184</v>
      </c>
      <c r="V101" s="66">
        <v>2007</v>
      </c>
      <c r="W101" s="66">
        <v>0.63</v>
      </c>
      <c r="X101" s="66">
        <v>100</v>
      </c>
      <c r="Y101" s="66">
        <v>1.07</v>
      </c>
      <c r="Z101" s="66">
        <v>100</v>
      </c>
      <c r="AA101" s="66">
        <v>1.67</v>
      </c>
      <c r="AB101" s="66">
        <v>100</v>
      </c>
      <c r="AC101" s="66">
        <v>2.6</v>
      </c>
      <c r="AD101" s="66">
        <v>100</v>
      </c>
      <c r="AE101" s="66">
        <v>1.06</v>
      </c>
      <c r="AF101" s="66">
        <v>100</v>
      </c>
      <c r="AG101" s="66">
        <v>0.91</v>
      </c>
      <c r="AH101" s="66">
        <v>100</v>
      </c>
      <c r="AI101" s="66">
        <v>0.79</v>
      </c>
      <c r="AJ101" s="66">
        <v>100</v>
      </c>
      <c r="AK101" s="66">
        <v>0.86</v>
      </c>
      <c r="AL101" s="66">
        <v>100</v>
      </c>
      <c r="AM101" s="77">
        <v>0.92</v>
      </c>
      <c r="AN101" s="66">
        <v>100</v>
      </c>
      <c r="AO101" s="66">
        <v>1.53</v>
      </c>
      <c r="AP101" s="66">
        <v>100</v>
      </c>
      <c r="AQ101" s="66">
        <v>0.98</v>
      </c>
      <c r="AR101" s="66">
        <v>100</v>
      </c>
      <c r="AS101" s="66">
        <v>1.05</v>
      </c>
      <c r="AT101" s="66">
        <v>100</v>
      </c>
      <c r="AU101" s="66">
        <f t="shared" si="6"/>
        <v>2007</v>
      </c>
      <c r="AV101" s="66">
        <f t="shared" si="7"/>
        <v>1.7766666666666666</v>
      </c>
      <c r="AW101" s="66">
        <f t="shared" si="8"/>
        <v>0.85333333333333339</v>
      </c>
      <c r="AX101" s="66">
        <f t="shared" si="9"/>
        <v>1.1433333333333333</v>
      </c>
      <c r="AY101" s="66">
        <f t="shared" si="10"/>
        <v>0.91666666666666663</v>
      </c>
    </row>
    <row r="102" spans="1:51" x14ac:dyDescent="0.25">
      <c r="A102" s="2">
        <v>2012</v>
      </c>
      <c r="B102" s="2">
        <v>2.1154999999999999</v>
      </c>
      <c r="C102" s="2">
        <v>1.2532000000000001</v>
      </c>
      <c r="D102" s="2">
        <v>0.85550000000000004</v>
      </c>
      <c r="E102" s="2">
        <v>0.19239999999999999</v>
      </c>
      <c r="F102" s="2">
        <v>0.35639999999999999</v>
      </c>
      <c r="G102" s="2">
        <v>0.28399999999999997</v>
      </c>
      <c r="H102" s="2">
        <v>6.4000000000000001E-2</v>
      </c>
      <c r="I102" s="2">
        <v>0.71360000000000001</v>
      </c>
      <c r="J102" s="60">
        <v>2.681</v>
      </c>
      <c r="K102" s="2">
        <v>0.71009999999999995</v>
      </c>
      <c r="L102" s="2">
        <v>0.46389999999999998</v>
      </c>
      <c r="M102" s="2">
        <v>0.57279999999999998</v>
      </c>
      <c r="N102" s="2">
        <v>0.78420000000000001</v>
      </c>
      <c r="O102" s="2">
        <v>0.48680000000000001</v>
      </c>
      <c r="P102" s="2">
        <v>0.1226</v>
      </c>
      <c r="Q102" s="15">
        <v>0.73319999999999996</v>
      </c>
      <c r="R102" s="2"/>
      <c r="S102" s="66" t="s">
        <v>63</v>
      </c>
      <c r="T102" s="66" t="s">
        <v>190</v>
      </c>
      <c r="U102" s="66" t="s">
        <v>184</v>
      </c>
      <c r="V102" s="66">
        <v>2008</v>
      </c>
      <c r="W102" s="66">
        <v>0.47199999999999998</v>
      </c>
      <c r="X102" s="66">
        <v>100</v>
      </c>
      <c r="Y102" s="66">
        <v>1.954</v>
      </c>
      <c r="Z102" s="66">
        <v>100</v>
      </c>
      <c r="AA102" s="66">
        <v>0.80800000000000005</v>
      </c>
      <c r="AB102" s="66">
        <v>100</v>
      </c>
      <c r="AC102" s="66">
        <v>1.282</v>
      </c>
      <c r="AD102" s="66">
        <v>100</v>
      </c>
      <c r="AE102" s="66">
        <v>2.2149999999999999</v>
      </c>
      <c r="AF102" s="66">
        <v>100</v>
      </c>
      <c r="AG102" s="66">
        <v>1.038</v>
      </c>
      <c r="AH102" s="66">
        <v>100</v>
      </c>
      <c r="AI102" s="66">
        <v>1.0680000000000001</v>
      </c>
      <c r="AJ102" s="66">
        <v>100</v>
      </c>
      <c r="AK102" s="66">
        <v>2.6120000000000001</v>
      </c>
      <c r="AL102" s="66">
        <v>100</v>
      </c>
      <c r="AM102" s="77">
        <v>1.1850000000000001</v>
      </c>
      <c r="AN102" s="66">
        <v>100</v>
      </c>
      <c r="AO102" s="66">
        <v>0.81</v>
      </c>
      <c r="AP102" s="66">
        <v>100</v>
      </c>
      <c r="AQ102" s="66">
        <v>0.58599999999999997</v>
      </c>
      <c r="AR102" s="66">
        <v>100</v>
      </c>
      <c r="AS102" s="66">
        <v>0.67400000000000004</v>
      </c>
      <c r="AT102" s="66">
        <v>96.774000000000001</v>
      </c>
      <c r="AU102" s="66">
        <f t="shared" si="6"/>
        <v>2008</v>
      </c>
      <c r="AV102" s="66">
        <f t="shared" si="7"/>
        <v>1.4350000000000001</v>
      </c>
      <c r="AW102" s="66">
        <f t="shared" si="8"/>
        <v>1.5726666666666667</v>
      </c>
      <c r="AX102" s="66">
        <f t="shared" si="9"/>
        <v>0.86033333333333339</v>
      </c>
      <c r="AY102" s="66">
        <f t="shared" si="10"/>
        <v>1.0372393673300224</v>
      </c>
    </row>
    <row r="103" spans="1:51" x14ac:dyDescent="0.25">
      <c r="S103" s="66" t="s">
        <v>63</v>
      </c>
      <c r="T103" s="66" t="s">
        <v>190</v>
      </c>
      <c r="U103" s="66" t="s">
        <v>184</v>
      </c>
      <c r="V103" s="66">
        <v>2009</v>
      </c>
      <c r="W103" s="66">
        <v>1.2609999999999999</v>
      </c>
      <c r="X103" s="66">
        <v>100</v>
      </c>
      <c r="Y103" s="66">
        <v>1.0720000000000001</v>
      </c>
      <c r="Z103" s="66">
        <v>100</v>
      </c>
      <c r="AA103" s="66">
        <v>1.742</v>
      </c>
      <c r="AB103" s="66">
        <v>100</v>
      </c>
      <c r="AC103" s="66">
        <v>2.8929999999999998</v>
      </c>
      <c r="AD103" s="66">
        <v>100</v>
      </c>
      <c r="AE103" s="66">
        <v>1.141</v>
      </c>
      <c r="AF103" s="66">
        <v>100</v>
      </c>
      <c r="AG103" s="66">
        <v>0.79400000000000004</v>
      </c>
      <c r="AH103" s="66">
        <v>100</v>
      </c>
      <c r="AI103" s="66">
        <v>0.75800000000000001</v>
      </c>
      <c r="AJ103" s="66">
        <v>100</v>
      </c>
      <c r="AK103" s="66">
        <v>0.70099999999999996</v>
      </c>
      <c r="AL103" s="66">
        <v>96.774000000000001</v>
      </c>
      <c r="AM103" s="77">
        <v>-9999.99</v>
      </c>
      <c r="AN103" s="66">
        <v>0</v>
      </c>
      <c r="AO103" s="66">
        <v>0.16</v>
      </c>
      <c r="AP103" s="66">
        <v>3.226</v>
      </c>
      <c r="AQ103" s="66">
        <v>0.17100000000000001</v>
      </c>
      <c r="AR103" s="66">
        <v>100</v>
      </c>
      <c r="AS103" s="66">
        <v>0.47699999999999998</v>
      </c>
      <c r="AT103" s="66">
        <v>96.774000000000001</v>
      </c>
      <c r="AU103" s="66">
        <f t="shared" si="6"/>
        <v>2009</v>
      </c>
      <c r="AV103" s="66">
        <f t="shared" si="7"/>
        <v>1.9253333333333331</v>
      </c>
      <c r="AW103" s="66">
        <f t="shared" si="8"/>
        <v>0.75154351122402896</v>
      </c>
      <c r="AX103" s="66">
        <f t="shared" si="9"/>
        <v>0.17065623001956873</v>
      </c>
      <c r="AY103" s="66">
        <f t="shared" si="10"/>
        <v>0.94166334651957373</v>
      </c>
    </row>
    <row r="104" spans="1:51" x14ac:dyDescent="0.25">
      <c r="A104" s="100" t="s">
        <v>138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S104" s="66" t="s">
        <v>63</v>
      </c>
      <c r="T104" s="66" t="s">
        <v>190</v>
      </c>
      <c r="U104" s="66" t="s">
        <v>184</v>
      </c>
      <c r="V104" s="66">
        <v>2010</v>
      </c>
      <c r="W104" s="66">
        <v>3.7080000000000002</v>
      </c>
      <c r="X104" s="66">
        <v>100</v>
      </c>
      <c r="Y104" s="66">
        <v>0.32300000000000001</v>
      </c>
      <c r="Z104" s="66">
        <v>100</v>
      </c>
      <c r="AA104" s="66">
        <v>1.452</v>
      </c>
      <c r="AB104" s="66">
        <v>100</v>
      </c>
      <c r="AC104" s="66">
        <v>1.5329999999999999</v>
      </c>
      <c r="AD104" s="66">
        <v>100</v>
      </c>
      <c r="AE104" s="66">
        <v>1.121</v>
      </c>
      <c r="AF104" s="66">
        <v>100</v>
      </c>
      <c r="AG104" s="66">
        <v>0.68600000000000005</v>
      </c>
      <c r="AH104" s="66">
        <v>100</v>
      </c>
      <c r="AI104" s="66">
        <v>1.782</v>
      </c>
      <c r="AJ104" s="66">
        <v>100</v>
      </c>
      <c r="AK104" s="66">
        <v>0.33700000000000002</v>
      </c>
      <c r="AL104" s="66">
        <v>100</v>
      </c>
      <c r="AM104" s="77">
        <v>0.97</v>
      </c>
      <c r="AN104" s="66">
        <v>100</v>
      </c>
      <c r="AO104" s="66">
        <v>0.85799999999999998</v>
      </c>
      <c r="AP104" s="66">
        <v>100</v>
      </c>
      <c r="AQ104" s="66">
        <v>0.61199999999999999</v>
      </c>
      <c r="AR104" s="66">
        <v>100</v>
      </c>
      <c r="AS104" s="66">
        <v>0.52100000000000002</v>
      </c>
      <c r="AT104" s="66">
        <v>96.774000000000001</v>
      </c>
      <c r="AU104" s="66">
        <f t="shared" si="6"/>
        <v>2010</v>
      </c>
      <c r="AV104" s="66">
        <f t="shared" si="7"/>
        <v>1.3686666666666667</v>
      </c>
      <c r="AW104" s="66">
        <f t="shared" si="8"/>
        <v>0.93500000000000005</v>
      </c>
      <c r="AX104" s="66">
        <f t="shared" si="9"/>
        <v>0.81333333333333335</v>
      </c>
      <c r="AY104" s="66">
        <f t="shared" si="10"/>
        <v>1.5281637003241526</v>
      </c>
    </row>
    <row r="105" spans="1:51" x14ac:dyDescent="0.25">
      <c r="B105" s="2" t="s">
        <v>19</v>
      </c>
      <c r="C105" s="2" t="s">
        <v>28</v>
      </c>
      <c r="D105" s="2" t="s">
        <v>30</v>
      </c>
      <c r="E105" s="2" t="s">
        <v>45</v>
      </c>
      <c r="F105" s="2" t="s">
        <v>46</v>
      </c>
      <c r="G105" s="2" t="s">
        <v>47</v>
      </c>
      <c r="H105" s="2" t="s">
        <v>48</v>
      </c>
      <c r="I105" s="2" t="s">
        <v>63</v>
      </c>
      <c r="J105" s="2" t="s">
        <v>72</v>
      </c>
      <c r="K105" s="2" t="s">
        <v>77</v>
      </c>
      <c r="L105" s="2" t="s">
        <v>81</v>
      </c>
      <c r="M105" s="2" t="s">
        <v>84</v>
      </c>
      <c r="N105" s="2" t="s">
        <v>88</v>
      </c>
      <c r="O105" s="2" t="s">
        <v>136</v>
      </c>
      <c r="P105" s="2" t="s">
        <v>98</v>
      </c>
      <c r="Q105" s="15" t="s">
        <v>100</v>
      </c>
      <c r="R105" s="2"/>
      <c r="S105" s="66" t="s">
        <v>63</v>
      </c>
      <c r="T105" s="66" t="s">
        <v>190</v>
      </c>
      <c r="U105" s="66" t="s">
        <v>184</v>
      </c>
      <c r="V105" s="66">
        <v>2011</v>
      </c>
      <c r="W105" s="66">
        <v>0.68100000000000005</v>
      </c>
      <c r="X105" s="66">
        <v>96.774000000000001</v>
      </c>
      <c r="Y105" s="66">
        <v>2.5779999999999998</v>
      </c>
      <c r="Z105" s="66">
        <v>3.5710000000000002</v>
      </c>
      <c r="AA105" s="66">
        <v>2.5840000000000001</v>
      </c>
      <c r="AB105" s="66">
        <v>100</v>
      </c>
      <c r="AC105" s="66">
        <v>2.7069999999999999</v>
      </c>
      <c r="AD105" s="66">
        <v>100</v>
      </c>
      <c r="AE105" s="66">
        <v>1.4350000000000001</v>
      </c>
      <c r="AF105" s="66">
        <v>100</v>
      </c>
      <c r="AG105" s="66">
        <v>0.66300000000000003</v>
      </c>
      <c r="AH105" s="66">
        <v>100</v>
      </c>
      <c r="AI105" s="66">
        <v>0.89800000000000002</v>
      </c>
      <c r="AJ105" s="66">
        <v>100</v>
      </c>
      <c r="AK105" s="66">
        <v>0.91100000000000003</v>
      </c>
      <c r="AL105" s="66">
        <v>100</v>
      </c>
      <c r="AM105" s="66">
        <v>1.4059999999999999</v>
      </c>
      <c r="AN105" s="66">
        <v>100</v>
      </c>
      <c r="AO105" s="66">
        <v>1.4550000000000001</v>
      </c>
      <c r="AP105" s="66">
        <v>100</v>
      </c>
      <c r="AQ105" s="66">
        <v>1.1639999999999999</v>
      </c>
      <c r="AR105" s="66">
        <v>100</v>
      </c>
      <c r="AS105" s="66">
        <v>0.52200000000000002</v>
      </c>
      <c r="AT105" s="66">
        <v>96.774000000000001</v>
      </c>
      <c r="AU105" s="66">
        <f t="shared" si="6"/>
        <v>2011</v>
      </c>
      <c r="AV105" s="66">
        <f t="shared" si="7"/>
        <v>2.242</v>
      </c>
      <c r="AW105" s="66">
        <f t="shared" si="8"/>
        <v>0.82399999999999995</v>
      </c>
      <c r="AX105" s="66">
        <f t="shared" si="9"/>
        <v>1.3416666666666666</v>
      </c>
      <c r="AY105" s="66">
        <f t="shared" si="10"/>
        <v>0.63730619574977565</v>
      </c>
    </row>
    <row r="106" spans="1:51" x14ac:dyDescent="0.25">
      <c r="A106" s="2">
        <v>1990</v>
      </c>
      <c r="B106" s="41">
        <v>-999.9</v>
      </c>
      <c r="C106" s="2">
        <v>3.9967999999999999</v>
      </c>
      <c r="D106" s="2">
        <v>1.6861999999999999</v>
      </c>
      <c r="E106" s="2">
        <v>0.44650000000000001</v>
      </c>
      <c r="F106" s="2">
        <v>0.42130000000000001</v>
      </c>
      <c r="G106" s="2">
        <v>0.65939999999999999</v>
      </c>
      <c r="H106" s="41">
        <v>-999.9</v>
      </c>
      <c r="I106" s="2">
        <v>1.8250999999999999</v>
      </c>
      <c r="J106" s="43">
        <v>2.2380931295855748</v>
      </c>
      <c r="K106" s="41">
        <v>-999.9</v>
      </c>
      <c r="L106" s="2">
        <v>0.66869999999999996</v>
      </c>
      <c r="M106" s="2">
        <v>0.2878</v>
      </c>
      <c r="N106" s="41">
        <v>-999.9</v>
      </c>
      <c r="O106" s="2">
        <v>0.95199999999999996</v>
      </c>
      <c r="P106" s="2">
        <v>0.2676</v>
      </c>
      <c r="Q106" s="15">
        <v>1.8456999999999999</v>
      </c>
      <c r="R106" s="2"/>
      <c r="S106" s="67" t="s">
        <v>63</v>
      </c>
      <c r="T106" s="67" t="s">
        <v>190</v>
      </c>
      <c r="U106" s="67" t="s">
        <v>184</v>
      </c>
      <c r="V106" s="67">
        <v>2012</v>
      </c>
      <c r="W106" s="67">
        <v>-9999.99</v>
      </c>
      <c r="X106" s="67">
        <v>0</v>
      </c>
      <c r="Y106" s="67">
        <v>1.0069999999999999</v>
      </c>
      <c r="Z106" s="67">
        <v>100</v>
      </c>
      <c r="AA106" s="67">
        <v>2.891</v>
      </c>
      <c r="AB106" s="67">
        <v>100</v>
      </c>
      <c r="AC106" s="67">
        <v>0.85199999999999998</v>
      </c>
      <c r="AD106" s="67">
        <v>100</v>
      </c>
      <c r="AE106" s="67">
        <v>0.94099999999999995</v>
      </c>
      <c r="AF106" s="67">
        <v>100</v>
      </c>
      <c r="AG106" s="67">
        <v>0.68400000000000005</v>
      </c>
      <c r="AH106" s="67">
        <v>100</v>
      </c>
      <c r="AI106" s="67">
        <v>0.81599999999999995</v>
      </c>
      <c r="AJ106" s="67">
        <v>100</v>
      </c>
      <c r="AK106" s="67">
        <v>1.325</v>
      </c>
      <c r="AL106" s="67">
        <v>100</v>
      </c>
      <c r="AM106" s="67">
        <v>0.94099999999999995</v>
      </c>
      <c r="AN106" s="67">
        <v>100</v>
      </c>
      <c r="AO106" s="67">
        <v>0.60899999999999999</v>
      </c>
      <c r="AP106" s="67">
        <v>100</v>
      </c>
      <c r="AQ106" s="67">
        <v>0.58799999999999997</v>
      </c>
      <c r="AR106" s="67">
        <v>100</v>
      </c>
      <c r="AS106" s="67">
        <v>0.42699999999999999</v>
      </c>
      <c r="AT106" s="67">
        <v>100</v>
      </c>
      <c r="AU106" s="67">
        <f t="shared" si="6"/>
        <v>2012</v>
      </c>
      <c r="AV106" s="67">
        <f t="shared" si="7"/>
        <v>1.5613333333333332</v>
      </c>
      <c r="AW106" s="67">
        <f t="shared" si="8"/>
        <v>0.94166666666666665</v>
      </c>
      <c r="AX106" s="67">
        <f t="shared" si="9"/>
        <v>0.71266666666666667</v>
      </c>
      <c r="AY106" s="67"/>
    </row>
    <row r="107" spans="1:51" x14ac:dyDescent="0.25">
      <c r="A107" s="2">
        <v>1991</v>
      </c>
      <c r="B107" s="2">
        <v>14.029148608633607</v>
      </c>
      <c r="C107" s="2">
        <v>3.9754999999999998</v>
      </c>
      <c r="D107" s="2">
        <v>1.8375999999999999</v>
      </c>
      <c r="E107" s="2">
        <v>0.50029999999999997</v>
      </c>
      <c r="F107" s="2">
        <v>0.53910000000000002</v>
      </c>
      <c r="G107" s="2">
        <v>0.83620000000000005</v>
      </c>
      <c r="H107" s="2">
        <v>0.19869999999999999</v>
      </c>
      <c r="I107" s="10">
        <v>2.2822</v>
      </c>
      <c r="J107" s="43">
        <v>3.3891424723136785</v>
      </c>
      <c r="K107" s="2">
        <v>3.3487069487219232</v>
      </c>
      <c r="L107" s="2">
        <v>0.52769999999999995</v>
      </c>
      <c r="M107" s="2">
        <v>0.34649999999999997</v>
      </c>
      <c r="N107" s="2">
        <v>5.7049000000000003</v>
      </c>
      <c r="O107" s="2">
        <v>0.96199999999999997</v>
      </c>
      <c r="P107" s="2">
        <v>0.25540000000000002</v>
      </c>
      <c r="Q107" s="15">
        <v>1.7462</v>
      </c>
      <c r="R107" s="2"/>
      <c r="S107" s="66" t="s">
        <v>72</v>
      </c>
      <c r="T107" s="66" t="s">
        <v>146</v>
      </c>
      <c r="U107" s="66" t="s">
        <v>181</v>
      </c>
      <c r="V107" s="66">
        <v>1990</v>
      </c>
      <c r="W107" s="66">
        <v>2.512</v>
      </c>
      <c r="X107" s="66">
        <v>45.161000000000001</v>
      </c>
      <c r="Y107" s="66">
        <v>0.78900000000000003</v>
      </c>
      <c r="Z107" s="66">
        <v>46.429000000000002</v>
      </c>
      <c r="AA107" s="66">
        <v>0.58599999999999997</v>
      </c>
      <c r="AB107" s="66">
        <v>45.161000000000001</v>
      </c>
      <c r="AC107" s="66">
        <v>1.149</v>
      </c>
      <c r="AD107" s="66">
        <v>50</v>
      </c>
      <c r="AE107" s="66">
        <v>0.53100000000000003</v>
      </c>
      <c r="AF107" s="66">
        <v>45.161000000000001</v>
      </c>
      <c r="AG107" s="66">
        <v>0.69599999999999995</v>
      </c>
      <c r="AH107" s="66">
        <v>46.667000000000002</v>
      </c>
      <c r="AI107" s="66">
        <v>0.497</v>
      </c>
      <c r="AJ107" s="66">
        <v>45.161000000000001</v>
      </c>
      <c r="AK107" s="66">
        <v>0.95699999999999996</v>
      </c>
      <c r="AL107" s="66">
        <v>45.161000000000001</v>
      </c>
      <c r="AM107" s="77">
        <v>-9999.99</v>
      </c>
      <c r="AN107" s="66">
        <v>0</v>
      </c>
      <c r="AO107" s="66">
        <v>1.2050000000000001</v>
      </c>
      <c r="AP107" s="66">
        <v>35.484000000000002</v>
      </c>
      <c r="AQ107" s="66">
        <v>1.609</v>
      </c>
      <c r="AR107" s="66">
        <v>50</v>
      </c>
      <c r="AS107" s="66">
        <v>1.929</v>
      </c>
      <c r="AT107" s="66">
        <v>48.387</v>
      </c>
      <c r="AU107" s="66">
        <f>+V107</f>
        <v>1990</v>
      </c>
      <c r="AV107" s="66">
        <f>+((AA107+AA130)*AB107+(AC107+AC130)*AD107+(AE107+AE130)*AF107)/SUM(AB107,AD107,AF107)</f>
        <v>1.9962072305126779</v>
      </c>
      <c r="AW107" s="66">
        <f>+((AG107+AG130)*AH107+(AI107+AI130)*AJ107+(AK107+AK130)*AL107)/SUM(AH107,AJ107,AL107)</f>
        <v>1.9679991678163942</v>
      </c>
      <c r="AX107" s="66"/>
      <c r="AY107" s="66">
        <f>+((AS107+AS130)*AT107+(W107+W130)*X107+(Y107+Y130)*Z107)/SUM(X107,Z107,AT107)</f>
        <v>2.2380931295855748</v>
      </c>
    </row>
    <row r="108" spans="1:51" x14ac:dyDescent="0.25">
      <c r="A108" s="2">
        <v>1992</v>
      </c>
      <c r="B108" s="2">
        <v>6.4649999999999999</v>
      </c>
      <c r="C108" s="41">
        <v>-999.9</v>
      </c>
      <c r="D108" s="41">
        <v>-999.9</v>
      </c>
      <c r="E108" s="2">
        <v>0.4783</v>
      </c>
      <c r="F108" s="2">
        <v>0.55069999999999997</v>
      </c>
      <c r="G108" s="2">
        <v>0.96179999999999999</v>
      </c>
      <c r="H108" s="2">
        <v>0.20130000000000001</v>
      </c>
      <c r="I108" s="10">
        <v>1.4015</v>
      </c>
      <c r="J108" s="43">
        <v>1.8221911413502261</v>
      </c>
      <c r="K108" s="2">
        <v>2.072189837986901</v>
      </c>
      <c r="L108" s="2">
        <v>0.33879999999999999</v>
      </c>
      <c r="M108" s="2">
        <v>0.28420000000000001</v>
      </c>
      <c r="N108" s="2">
        <v>2.3862000000000001</v>
      </c>
      <c r="O108" s="2">
        <v>0.72960000000000003</v>
      </c>
      <c r="P108" s="41">
        <v>-999.9</v>
      </c>
      <c r="Q108" s="15">
        <v>1.4438</v>
      </c>
      <c r="R108" s="2"/>
      <c r="S108" s="66" t="s">
        <v>72</v>
      </c>
      <c r="T108" s="66" t="s">
        <v>146</v>
      </c>
      <c r="U108" s="66" t="s">
        <v>181</v>
      </c>
      <c r="V108" s="66">
        <v>1991</v>
      </c>
      <c r="W108" s="66">
        <v>2.8450000000000002</v>
      </c>
      <c r="X108" s="66">
        <v>48.387</v>
      </c>
      <c r="Y108" s="66">
        <v>4.2869999999999999</v>
      </c>
      <c r="Z108" s="66">
        <v>50</v>
      </c>
      <c r="AA108" s="66">
        <v>2.8690000000000002</v>
      </c>
      <c r="AB108" s="66">
        <v>48.387</v>
      </c>
      <c r="AC108" s="66">
        <v>2.2080000000000002</v>
      </c>
      <c r="AD108" s="66">
        <v>46.667000000000002</v>
      </c>
      <c r="AE108" s="66">
        <v>1.976</v>
      </c>
      <c r="AF108" s="66">
        <v>45.161000000000001</v>
      </c>
      <c r="AG108" s="66">
        <v>1.671</v>
      </c>
      <c r="AH108" s="66">
        <v>50</v>
      </c>
      <c r="AI108" s="66">
        <v>1.4339999999999999</v>
      </c>
      <c r="AJ108" s="66">
        <v>45.161000000000001</v>
      </c>
      <c r="AK108" s="66">
        <v>1.655</v>
      </c>
      <c r="AL108" s="66">
        <v>48.387</v>
      </c>
      <c r="AM108" s="77">
        <v>1.659</v>
      </c>
      <c r="AN108" s="66">
        <v>50</v>
      </c>
      <c r="AO108" s="66">
        <v>1.5329999999999999</v>
      </c>
      <c r="AP108" s="66">
        <v>51.613</v>
      </c>
      <c r="AQ108" s="66">
        <v>1.7549999999999999</v>
      </c>
      <c r="AR108" s="66">
        <v>46.667000000000002</v>
      </c>
      <c r="AS108" s="66">
        <v>1.8759999999999999</v>
      </c>
      <c r="AT108" s="66">
        <v>41.935000000000002</v>
      </c>
      <c r="AU108" s="66">
        <f t="shared" ref="AU108:AU129" si="11">+V108</f>
        <v>1991</v>
      </c>
      <c r="AV108" s="66">
        <f t="shared" ref="AV108:AV129" si="12">+((AA108+AA131)*AB108+(AC108+AC131)*AD108+(AE108+AE131)*AF108)/SUM(AB108,AD108,AF108)</f>
        <v>3.1154079948650288</v>
      </c>
      <c r="AW108" s="66">
        <f t="shared" ref="AW108:AW128" si="13">+((AG108+AG131)*AH108+(AI108+AI131)*AJ108+(AK108+AK131)*AL108)/SUM(AH108,AJ108,AL108)</f>
        <v>2.8162358862540748</v>
      </c>
      <c r="AX108" s="66">
        <f t="shared" ref="AX108:AX128" si="14">+((AM108+AM131)*AN108+(AO108+AO131)*AP108+(AQ108+AQ131)*AR108)/SUM(AN108,AP108,AR108)</f>
        <v>2.5974429929862421</v>
      </c>
      <c r="AY108" s="66">
        <f t="shared" ref="AY108:AY128" si="15">+((AS108+AS131)*AT108+(W108+W131)*X108+(Y108+Y131)*Z108)/SUM(X108,Z108,AT108)</f>
        <v>3.3891424723136785</v>
      </c>
    </row>
    <row r="109" spans="1:51" x14ac:dyDescent="0.25">
      <c r="A109" s="2">
        <v>1993</v>
      </c>
      <c r="B109" s="41">
        <v>-999.9</v>
      </c>
      <c r="C109" s="2">
        <v>3.5750000000000002</v>
      </c>
      <c r="D109" s="2">
        <v>1.5284</v>
      </c>
      <c r="E109" s="2">
        <v>0.44669999999999999</v>
      </c>
      <c r="F109" s="2">
        <v>0.56200000000000006</v>
      </c>
      <c r="G109" s="2">
        <v>0.75480000000000003</v>
      </c>
      <c r="H109" s="2">
        <v>0.17979999999999999</v>
      </c>
      <c r="I109" s="10">
        <v>0.84309999999999996</v>
      </c>
      <c r="J109" s="43">
        <v>3.1072506757321592</v>
      </c>
      <c r="K109" s="2">
        <v>1.8294155703473041</v>
      </c>
      <c r="L109" s="2">
        <v>0.41560000000000002</v>
      </c>
      <c r="M109" s="2">
        <v>0.27610000000000001</v>
      </c>
      <c r="N109" s="2">
        <v>1.1940999999999999</v>
      </c>
      <c r="O109" s="41">
        <v>-999.9</v>
      </c>
      <c r="P109" s="41">
        <v>-999.9</v>
      </c>
      <c r="Q109" s="41">
        <v>-999.9</v>
      </c>
      <c r="R109" s="2"/>
      <c r="S109" s="66" t="s">
        <v>72</v>
      </c>
      <c r="T109" s="66" t="s">
        <v>146</v>
      </c>
      <c r="U109" s="66" t="s">
        <v>181</v>
      </c>
      <c r="V109" s="66">
        <v>1992</v>
      </c>
      <c r="W109" s="66">
        <v>1.306</v>
      </c>
      <c r="X109" s="66">
        <v>51.613</v>
      </c>
      <c r="Y109" s="66">
        <v>0.93899999999999995</v>
      </c>
      <c r="Z109" s="66">
        <v>48.276000000000003</v>
      </c>
      <c r="AA109" s="66">
        <v>1.175</v>
      </c>
      <c r="AB109" s="66">
        <v>35.484000000000002</v>
      </c>
      <c r="AC109" s="66">
        <v>1.032</v>
      </c>
      <c r="AD109" s="66">
        <v>43.332999999999998</v>
      </c>
      <c r="AE109" s="66">
        <v>2.1230000000000002</v>
      </c>
      <c r="AF109" s="66">
        <v>45.161000000000001</v>
      </c>
      <c r="AG109" s="66">
        <v>1.5669999999999999</v>
      </c>
      <c r="AH109" s="66">
        <v>50</v>
      </c>
      <c r="AI109" s="66">
        <v>1.655</v>
      </c>
      <c r="AJ109" s="66">
        <v>41.935000000000002</v>
      </c>
      <c r="AK109" s="66">
        <v>1.6850000000000001</v>
      </c>
      <c r="AL109" s="66">
        <v>45.161000000000001</v>
      </c>
      <c r="AM109" s="77">
        <v>1.8839999999999999</v>
      </c>
      <c r="AN109" s="66">
        <v>50</v>
      </c>
      <c r="AO109" s="66">
        <v>1.7589999999999999</v>
      </c>
      <c r="AP109" s="66">
        <v>51.613</v>
      </c>
      <c r="AQ109" s="66">
        <v>1.5980000000000001</v>
      </c>
      <c r="AR109" s="66">
        <v>50</v>
      </c>
      <c r="AS109" s="66">
        <v>2.0219999999999998</v>
      </c>
      <c r="AT109" s="66">
        <v>38.71</v>
      </c>
      <c r="AU109" s="66">
        <f t="shared" si="11"/>
        <v>1992</v>
      </c>
      <c r="AV109" s="66">
        <f t="shared" si="12"/>
        <v>2.3727569568794462</v>
      </c>
      <c r="AW109" s="66">
        <f t="shared" si="13"/>
        <v>2.5975533494777383</v>
      </c>
      <c r="AX109" s="66">
        <f t="shared" si="14"/>
        <v>2.9708297969171502</v>
      </c>
      <c r="AY109" s="66">
        <f t="shared" si="15"/>
        <v>1.8221911413502261</v>
      </c>
    </row>
    <row r="110" spans="1:51" x14ac:dyDescent="0.25">
      <c r="A110" s="2">
        <v>1994</v>
      </c>
      <c r="B110" s="2">
        <v>3.5556666666666668</v>
      </c>
      <c r="C110" s="2">
        <v>3.0133999999999999</v>
      </c>
      <c r="D110" s="2">
        <v>1.4947999999999999</v>
      </c>
      <c r="E110" s="2">
        <v>0.32150000000000001</v>
      </c>
      <c r="F110" s="2">
        <v>0.40600000000000003</v>
      </c>
      <c r="G110" s="2">
        <v>0.65139999999999998</v>
      </c>
      <c r="H110" s="2">
        <v>9.2100000000000001E-2</v>
      </c>
      <c r="I110" s="2">
        <v>1.9316</v>
      </c>
      <c r="J110" s="43">
        <v>2.2664288634226768</v>
      </c>
      <c r="K110" s="2">
        <v>1.642233101137466</v>
      </c>
      <c r="L110" s="2">
        <v>0.43230000000000002</v>
      </c>
      <c r="M110" s="2">
        <v>0.31190000000000001</v>
      </c>
      <c r="N110" s="2">
        <v>0.94399999999999995</v>
      </c>
      <c r="O110" s="2">
        <v>0.95399999999999996</v>
      </c>
      <c r="P110" s="2">
        <v>0.1191</v>
      </c>
      <c r="Q110" s="15">
        <v>1.2326999999999999</v>
      </c>
      <c r="R110" s="2"/>
      <c r="S110" s="66" t="s">
        <v>72</v>
      </c>
      <c r="T110" s="66" t="s">
        <v>146</v>
      </c>
      <c r="U110" s="66" t="s">
        <v>181</v>
      </c>
      <c r="V110" s="66">
        <v>1993</v>
      </c>
      <c r="W110" s="66">
        <v>2.2320000000000002</v>
      </c>
      <c r="X110" s="66">
        <v>51.613</v>
      </c>
      <c r="Y110" s="66">
        <v>3.6709999999999998</v>
      </c>
      <c r="Z110" s="66">
        <v>50</v>
      </c>
      <c r="AA110" s="66">
        <v>3.258</v>
      </c>
      <c r="AB110" s="66">
        <v>51.613</v>
      </c>
      <c r="AC110" s="66">
        <v>1.679</v>
      </c>
      <c r="AD110" s="66">
        <v>46.667000000000002</v>
      </c>
      <c r="AE110" s="66">
        <v>1.5760000000000001</v>
      </c>
      <c r="AF110" s="66">
        <v>51.613</v>
      </c>
      <c r="AG110" s="66">
        <v>1.2989999999999999</v>
      </c>
      <c r="AH110" s="66">
        <v>46.667000000000002</v>
      </c>
      <c r="AI110" s="66">
        <v>1.0249999999999999</v>
      </c>
      <c r="AJ110" s="66">
        <v>48.387</v>
      </c>
      <c r="AK110" s="66">
        <v>1.2430000000000001</v>
      </c>
      <c r="AL110" s="66">
        <v>48.387</v>
      </c>
      <c r="AM110" s="77">
        <v>1.1200000000000001</v>
      </c>
      <c r="AN110" s="66">
        <v>46.667000000000002</v>
      </c>
      <c r="AO110" s="66">
        <v>1.627</v>
      </c>
      <c r="AP110" s="66">
        <v>35.484000000000002</v>
      </c>
      <c r="AQ110" s="66">
        <v>2.0219999999999998</v>
      </c>
      <c r="AR110" s="66">
        <v>50</v>
      </c>
      <c r="AS110" s="66">
        <v>1.423</v>
      </c>
      <c r="AT110" s="66">
        <v>41.935000000000002</v>
      </c>
      <c r="AU110" s="66">
        <f t="shared" si="11"/>
        <v>1993</v>
      </c>
      <c r="AV110" s="66">
        <f t="shared" si="12"/>
        <v>3.3689273948750111</v>
      </c>
      <c r="AW110" s="66">
        <f t="shared" si="13"/>
        <v>2.1534898041703556</v>
      </c>
      <c r="AX110" s="66">
        <f t="shared" si="14"/>
        <v>2.2420651376077365</v>
      </c>
      <c r="AY110" s="66">
        <f t="shared" si="15"/>
        <v>3.1072506757321592</v>
      </c>
    </row>
    <row r="111" spans="1:51" x14ac:dyDescent="0.25">
      <c r="A111" s="2">
        <v>1995</v>
      </c>
      <c r="B111" s="2">
        <v>2.2852440713385715</v>
      </c>
      <c r="C111" s="2">
        <v>3.6818</v>
      </c>
      <c r="D111" s="2">
        <v>2.0855000000000001</v>
      </c>
      <c r="E111" s="2">
        <v>0.38750000000000001</v>
      </c>
      <c r="F111" s="2">
        <v>0.48620000000000002</v>
      </c>
      <c r="G111" s="2">
        <v>0.55379999999999996</v>
      </c>
      <c r="H111" s="2">
        <v>9.5299999999999996E-2</v>
      </c>
      <c r="I111" s="2">
        <v>2.0838999999999999</v>
      </c>
      <c r="J111" s="43">
        <v>1.3876221084363107</v>
      </c>
      <c r="K111" s="2">
        <v>1.3830000000000002</v>
      </c>
      <c r="L111" s="2">
        <v>0.50290000000000001</v>
      </c>
      <c r="M111" s="2">
        <v>0.33989999999999998</v>
      </c>
      <c r="N111" s="2">
        <v>0.90459999999999996</v>
      </c>
      <c r="O111" s="2">
        <v>1.5149999999999999</v>
      </c>
      <c r="P111" s="2">
        <v>0.1794</v>
      </c>
      <c r="Q111" s="15">
        <v>1.6988000000000001</v>
      </c>
      <c r="R111" s="2"/>
      <c r="S111" s="66" t="s">
        <v>72</v>
      </c>
      <c r="T111" s="66" t="s">
        <v>146</v>
      </c>
      <c r="U111" s="66" t="s">
        <v>181</v>
      </c>
      <c r="V111" s="66">
        <v>1994</v>
      </c>
      <c r="W111" s="66">
        <v>1.871</v>
      </c>
      <c r="X111" s="66">
        <v>48.387</v>
      </c>
      <c r="Y111" s="66">
        <v>2.2269999999999999</v>
      </c>
      <c r="Z111" s="66">
        <v>50</v>
      </c>
      <c r="AA111" s="66">
        <v>1.4039999999999999</v>
      </c>
      <c r="AB111" s="66">
        <v>51.613</v>
      </c>
      <c r="AC111" s="66">
        <v>1.4770000000000001</v>
      </c>
      <c r="AD111" s="66">
        <v>46.667000000000002</v>
      </c>
      <c r="AE111" s="66">
        <v>0.89300000000000002</v>
      </c>
      <c r="AF111" s="66">
        <v>48.387</v>
      </c>
      <c r="AG111" s="66">
        <v>1.603</v>
      </c>
      <c r="AH111" s="66">
        <v>50</v>
      </c>
      <c r="AI111" s="66">
        <v>1.1539999999999999</v>
      </c>
      <c r="AJ111" s="66">
        <v>48.387</v>
      </c>
      <c r="AK111" s="66">
        <v>1.3859999999999999</v>
      </c>
      <c r="AL111" s="66">
        <v>51.613</v>
      </c>
      <c r="AM111" s="77">
        <v>0.95899999999999996</v>
      </c>
      <c r="AN111" s="66">
        <v>50</v>
      </c>
      <c r="AO111" s="66">
        <v>1.841</v>
      </c>
      <c r="AP111" s="66">
        <v>48.387</v>
      </c>
      <c r="AQ111" s="66">
        <v>1.208</v>
      </c>
      <c r="AR111" s="66">
        <v>50</v>
      </c>
      <c r="AS111" s="66">
        <v>1.5649999999999999</v>
      </c>
      <c r="AT111" s="66">
        <v>48.387</v>
      </c>
      <c r="AU111" s="66">
        <f t="shared" si="11"/>
        <v>1994</v>
      </c>
      <c r="AV111" s="66">
        <f t="shared" si="12"/>
        <v>2.6051177429142203</v>
      </c>
      <c r="AW111" s="66">
        <f t="shared" si="13"/>
        <v>2.9198492933333333</v>
      </c>
      <c r="AX111" s="66">
        <f t="shared" si="14"/>
        <v>2.0516302506284241</v>
      </c>
      <c r="AY111" s="66">
        <f t="shared" si="15"/>
        <v>2.2664288634226768</v>
      </c>
    </row>
    <row r="112" spans="1:51" x14ac:dyDescent="0.25">
      <c r="A112" s="2">
        <v>1996</v>
      </c>
      <c r="B112" s="2">
        <v>3.7699443084127182</v>
      </c>
      <c r="C112" s="2">
        <v>2.57</v>
      </c>
      <c r="D112" s="2">
        <v>1.3280000000000001</v>
      </c>
      <c r="E112" s="2">
        <v>0.3327</v>
      </c>
      <c r="F112" s="2">
        <v>0.45910000000000001</v>
      </c>
      <c r="G112" s="2">
        <v>0.75019999999999998</v>
      </c>
      <c r="H112" s="2">
        <v>9.4200000000000006E-2</v>
      </c>
      <c r="I112" s="41">
        <v>-999.9</v>
      </c>
      <c r="J112" s="43">
        <v>1.5369652675029486</v>
      </c>
      <c r="K112" s="41">
        <v>-999.9</v>
      </c>
      <c r="L112" s="2">
        <v>0.3553</v>
      </c>
      <c r="M112" s="2">
        <v>0.37309999999999999</v>
      </c>
      <c r="N112" s="2">
        <v>2.3862000000000001</v>
      </c>
      <c r="O112" s="2">
        <v>0.93340000000000001</v>
      </c>
      <c r="P112" s="2">
        <v>0.1492</v>
      </c>
      <c r="Q112" s="15">
        <v>1.1574</v>
      </c>
      <c r="R112" s="2"/>
      <c r="S112" s="66" t="s">
        <v>72</v>
      </c>
      <c r="T112" s="66" t="s">
        <v>146</v>
      </c>
      <c r="U112" s="66" t="s">
        <v>181</v>
      </c>
      <c r="V112" s="66">
        <v>1995</v>
      </c>
      <c r="W112" s="66">
        <v>1.4119999999999999</v>
      </c>
      <c r="X112" s="66">
        <v>48.387</v>
      </c>
      <c r="Y112" s="66">
        <v>-9999.99</v>
      </c>
      <c r="Z112" s="66">
        <v>0</v>
      </c>
      <c r="AA112" s="66">
        <v>0.63700000000000001</v>
      </c>
      <c r="AB112" s="66">
        <v>51.613</v>
      </c>
      <c r="AC112" s="66">
        <v>0.82299999999999995</v>
      </c>
      <c r="AD112" s="66">
        <v>50</v>
      </c>
      <c r="AE112" s="66">
        <v>0.99</v>
      </c>
      <c r="AF112" s="66">
        <v>25.806000000000001</v>
      </c>
      <c r="AG112" s="66">
        <v>0.374</v>
      </c>
      <c r="AH112" s="66">
        <v>50</v>
      </c>
      <c r="AI112" s="66">
        <v>0.88900000000000001</v>
      </c>
      <c r="AJ112" s="66">
        <v>51.613</v>
      </c>
      <c r="AK112" s="66">
        <v>0.52400000000000002</v>
      </c>
      <c r="AL112" s="66">
        <v>48.387</v>
      </c>
      <c r="AM112" s="77">
        <v>2.5000000000000001E-2</v>
      </c>
      <c r="AN112" s="66">
        <v>50</v>
      </c>
      <c r="AO112" s="66">
        <v>0.32100000000000001</v>
      </c>
      <c r="AP112" s="66">
        <v>51.613</v>
      </c>
      <c r="AQ112" s="66">
        <v>0.157</v>
      </c>
      <c r="AR112" s="66">
        <v>40</v>
      </c>
      <c r="AS112" s="66">
        <v>0.14599999999999999</v>
      </c>
      <c r="AT112" s="66">
        <v>45.161000000000001</v>
      </c>
      <c r="AU112" s="66">
        <f t="shared" si="11"/>
        <v>1995</v>
      </c>
      <c r="AV112" s="66">
        <f t="shared" si="12"/>
        <v>1.5922004410645194</v>
      </c>
      <c r="AW112" s="66">
        <f t="shared" si="13"/>
        <v>2.2047210133333337</v>
      </c>
      <c r="AX112" s="66">
        <f t="shared" si="14"/>
        <v>0.54212983977459694</v>
      </c>
      <c r="AY112" s="66">
        <f t="shared" si="15"/>
        <v>1.3876221084363107</v>
      </c>
    </row>
    <row r="113" spans="1:51" x14ac:dyDescent="0.25">
      <c r="A113" s="2">
        <v>1997</v>
      </c>
      <c r="B113" s="2">
        <v>3.2796511324918232</v>
      </c>
      <c r="C113" s="2">
        <v>2.4458000000000002</v>
      </c>
      <c r="D113" s="2">
        <v>1.1701999999999999</v>
      </c>
      <c r="E113" s="41">
        <v>-999.9</v>
      </c>
      <c r="F113" s="2">
        <v>0.38700000000000001</v>
      </c>
      <c r="G113" s="2">
        <v>0.72240000000000004</v>
      </c>
      <c r="H113" s="2">
        <v>0.1484</v>
      </c>
      <c r="I113" s="2">
        <v>1.8399000000000001</v>
      </c>
      <c r="J113" s="43">
        <v>3.3465068592794318</v>
      </c>
      <c r="K113" s="2">
        <v>1.4631000000000001</v>
      </c>
      <c r="L113" s="2">
        <v>0.55959999999999999</v>
      </c>
      <c r="M113" s="2">
        <v>0.29070000000000001</v>
      </c>
      <c r="N113" s="2">
        <v>1.5147999999999999</v>
      </c>
      <c r="O113" s="2">
        <v>0.9022</v>
      </c>
      <c r="P113" s="2">
        <v>0.11559999999999999</v>
      </c>
      <c r="Q113" s="15">
        <v>1.0921000000000001</v>
      </c>
      <c r="R113" s="2"/>
      <c r="S113" s="66" t="s">
        <v>72</v>
      </c>
      <c r="T113" s="66" t="s">
        <v>146</v>
      </c>
      <c r="U113" s="66" t="s">
        <v>181</v>
      </c>
      <c r="V113" s="66">
        <v>1996</v>
      </c>
      <c r="W113" s="66">
        <v>0.2</v>
      </c>
      <c r="X113" s="66">
        <v>45.161000000000001</v>
      </c>
      <c r="Y113" s="66">
        <v>0.24</v>
      </c>
      <c r="Z113" s="66">
        <v>41.378999999999998</v>
      </c>
      <c r="AA113" s="66">
        <v>0.19</v>
      </c>
      <c r="AB113" s="66">
        <v>45.161000000000001</v>
      </c>
      <c r="AC113" s="66">
        <v>0.38900000000000001</v>
      </c>
      <c r="AD113" s="66">
        <v>43.332999999999998</v>
      </c>
      <c r="AE113" s="66">
        <v>0.155</v>
      </c>
      <c r="AF113" s="66">
        <v>41.935000000000002</v>
      </c>
      <c r="AG113" s="66">
        <v>0.42399999999999999</v>
      </c>
      <c r="AH113" s="66">
        <v>36.667000000000002</v>
      </c>
      <c r="AI113" s="66">
        <v>0.63900000000000001</v>
      </c>
      <c r="AJ113" s="66">
        <v>96.774000000000001</v>
      </c>
      <c r="AK113" s="66">
        <v>0.32500000000000001</v>
      </c>
      <c r="AL113" s="66">
        <v>100</v>
      </c>
      <c r="AM113" s="77">
        <v>0.64300000000000002</v>
      </c>
      <c r="AN113" s="66">
        <v>90</v>
      </c>
      <c r="AO113" s="66">
        <v>0.61299999999999999</v>
      </c>
      <c r="AP113" s="66">
        <v>96.774000000000001</v>
      </c>
      <c r="AQ113" s="66">
        <v>1.3839999999999999</v>
      </c>
      <c r="AR113" s="66">
        <v>100</v>
      </c>
      <c r="AS113" s="66">
        <v>1.98</v>
      </c>
      <c r="AT113" s="66">
        <v>100</v>
      </c>
      <c r="AU113" s="66">
        <f t="shared" si="11"/>
        <v>1996</v>
      </c>
      <c r="AV113" s="66">
        <f t="shared" si="12"/>
        <v>1.5423851597420819</v>
      </c>
      <c r="AW113" s="66">
        <f t="shared" si="13"/>
        <v>1.3826928517269887</v>
      </c>
      <c r="AX113" s="66">
        <f t="shared" si="14"/>
        <v>1.6604601811879738</v>
      </c>
      <c r="AY113" s="66">
        <f t="shared" si="15"/>
        <v>1.5369652675029486</v>
      </c>
    </row>
    <row r="114" spans="1:51" x14ac:dyDescent="0.25">
      <c r="A114" s="2">
        <v>1998</v>
      </c>
      <c r="B114" s="2">
        <v>2.7936666666666667</v>
      </c>
      <c r="C114" s="2">
        <v>2.6434000000000002</v>
      </c>
      <c r="D114" s="2">
        <v>1.0639000000000001</v>
      </c>
      <c r="E114" s="2">
        <v>0.31609999999999999</v>
      </c>
      <c r="F114" s="2">
        <v>0.45240000000000002</v>
      </c>
      <c r="G114" s="2">
        <v>0.7177</v>
      </c>
      <c r="H114" s="2">
        <v>0.15459999999999999</v>
      </c>
      <c r="I114" s="2">
        <v>1.4931000000000001</v>
      </c>
      <c r="J114" s="43">
        <v>2.9163333333333328</v>
      </c>
      <c r="K114" s="2">
        <v>1.6316999999999999</v>
      </c>
      <c r="L114" s="2">
        <v>0.41210000000000002</v>
      </c>
      <c r="M114" s="2">
        <v>0.37309999999999999</v>
      </c>
      <c r="N114" s="41">
        <v>-999.9</v>
      </c>
      <c r="O114" s="2">
        <v>1.0014000000000001</v>
      </c>
      <c r="P114" s="2">
        <v>0.182</v>
      </c>
      <c r="Q114" s="15">
        <v>1.1701999999999999</v>
      </c>
      <c r="R114" s="2"/>
      <c r="S114" s="66" t="s">
        <v>72</v>
      </c>
      <c r="T114" s="66" t="s">
        <v>146</v>
      </c>
      <c r="U114" s="66" t="s">
        <v>181</v>
      </c>
      <c r="V114" s="66">
        <v>1997</v>
      </c>
      <c r="W114" s="66">
        <v>1.6419999999999999</v>
      </c>
      <c r="X114" s="66">
        <v>35.484000000000002</v>
      </c>
      <c r="Y114" s="66">
        <v>3.1190000000000002</v>
      </c>
      <c r="Z114" s="66">
        <v>96.429000000000002</v>
      </c>
      <c r="AA114" s="66">
        <v>2.5510000000000002</v>
      </c>
      <c r="AB114" s="66">
        <v>96.774000000000001</v>
      </c>
      <c r="AC114" s="66">
        <v>1.546</v>
      </c>
      <c r="AD114" s="66">
        <v>96.667000000000002</v>
      </c>
      <c r="AE114" s="66">
        <v>1.103</v>
      </c>
      <c r="AF114" s="66">
        <v>100</v>
      </c>
      <c r="AG114" s="66">
        <v>1.798</v>
      </c>
      <c r="AH114" s="66">
        <v>100</v>
      </c>
      <c r="AI114" s="66">
        <v>1.0309999999999999</v>
      </c>
      <c r="AJ114" s="66">
        <v>90.322999999999993</v>
      </c>
      <c r="AK114" s="66">
        <v>1.6870000000000001</v>
      </c>
      <c r="AL114" s="66">
        <v>100</v>
      </c>
      <c r="AM114" s="77">
        <v>1.75</v>
      </c>
      <c r="AN114" s="66">
        <v>100</v>
      </c>
      <c r="AO114" s="66">
        <v>1.526</v>
      </c>
      <c r="AP114" s="66">
        <v>100</v>
      </c>
      <c r="AQ114" s="66">
        <v>2.3420000000000001</v>
      </c>
      <c r="AR114" s="66">
        <v>100</v>
      </c>
      <c r="AS114" s="66">
        <v>2.64</v>
      </c>
      <c r="AT114" s="66">
        <v>93.548000000000002</v>
      </c>
      <c r="AU114" s="66">
        <f t="shared" si="11"/>
        <v>1997</v>
      </c>
      <c r="AV114" s="66">
        <f t="shared" si="12"/>
        <v>3.2405963447507333</v>
      </c>
      <c r="AW114" s="66">
        <f t="shared" si="13"/>
        <v>2.8821324765864227</v>
      </c>
      <c r="AX114" s="66">
        <f t="shared" si="14"/>
        <v>3.1293333333333337</v>
      </c>
      <c r="AY114" s="66">
        <f t="shared" si="15"/>
        <v>3.3465068592794318</v>
      </c>
    </row>
    <row r="115" spans="1:51" x14ac:dyDescent="0.25">
      <c r="A115" s="2">
        <v>1999</v>
      </c>
      <c r="B115" s="2">
        <v>2.2920000000000003</v>
      </c>
      <c r="C115" s="2">
        <v>2.5276999999999998</v>
      </c>
      <c r="D115" s="2">
        <v>1.4241999999999999</v>
      </c>
      <c r="E115" s="2">
        <v>0.32640000000000002</v>
      </c>
      <c r="F115" s="2">
        <v>0.63419999999999999</v>
      </c>
      <c r="G115" s="2">
        <v>1.0826</v>
      </c>
      <c r="H115" s="2">
        <v>0.18310000000000001</v>
      </c>
      <c r="I115" s="41">
        <v>-999.9</v>
      </c>
      <c r="J115" s="43">
        <v>2.7512949168619572</v>
      </c>
      <c r="K115" s="2">
        <v>1.6134999999999999</v>
      </c>
      <c r="L115" s="2">
        <v>0.52880000000000005</v>
      </c>
      <c r="M115" s="2">
        <v>0.53979999999999995</v>
      </c>
      <c r="N115" s="2">
        <v>0.81389999999999996</v>
      </c>
      <c r="O115" s="2">
        <v>1.0407</v>
      </c>
      <c r="P115" s="2">
        <v>0.2087</v>
      </c>
      <c r="Q115" s="15">
        <v>1.4411</v>
      </c>
      <c r="R115" s="2"/>
      <c r="S115" s="66" t="s">
        <v>72</v>
      </c>
      <c r="T115" s="66" t="s">
        <v>146</v>
      </c>
      <c r="U115" s="66" t="s">
        <v>181</v>
      </c>
      <c r="V115" s="66">
        <v>1998</v>
      </c>
      <c r="W115" s="66">
        <v>2.0419999999999998</v>
      </c>
      <c r="X115" s="66">
        <v>100</v>
      </c>
      <c r="Y115" s="66">
        <v>2.282</v>
      </c>
      <c r="Z115" s="66">
        <v>100</v>
      </c>
      <c r="AA115" s="66">
        <v>1.5169999999999999</v>
      </c>
      <c r="AB115" s="66">
        <v>100</v>
      </c>
      <c r="AC115" s="66">
        <v>1.198</v>
      </c>
      <c r="AD115" s="66">
        <v>73.332999999999998</v>
      </c>
      <c r="AE115" s="66">
        <v>1.7549999999999999</v>
      </c>
      <c r="AF115" s="66">
        <v>41.935000000000002</v>
      </c>
      <c r="AG115" s="66">
        <v>1.569</v>
      </c>
      <c r="AH115" s="66">
        <v>100</v>
      </c>
      <c r="AI115" s="66">
        <v>1.2410000000000001</v>
      </c>
      <c r="AJ115" s="66">
        <v>96.774000000000001</v>
      </c>
      <c r="AK115" s="66">
        <v>1.556</v>
      </c>
      <c r="AL115" s="66">
        <v>100</v>
      </c>
      <c r="AM115" s="77">
        <v>1.2130000000000001</v>
      </c>
      <c r="AN115" s="66">
        <v>86.667000000000002</v>
      </c>
      <c r="AO115" s="66">
        <v>0.71299999999999997</v>
      </c>
      <c r="AP115" s="66">
        <v>100</v>
      </c>
      <c r="AQ115" s="66">
        <v>2.0779999999999998</v>
      </c>
      <c r="AR115" s="66">
        <v>100</v>
      </c>
      <c r="AS115" s="66">
        <v>3.2810000000000001</v>
      </c>
      <c r="AT115" s="66">
        <v>100</v>
      </c>
      <c r="AU115" s="66">
        <f t="shared" si="11"/>
        <v>1998</v>
      </c>
      <c r="AV115" s="66">
        <f t="shared" si="12"/>
        <v>1.9689743018005463</v>
      </c>
      <c r="AW115" s="66">
        <f t="shared" si="13"/>
        <v>2.9905982464771177</v>
      </c>
      <c r="AX115" s="66">
        <f t="shared" si="14"/>
        <v>2.0896278818280445</v>
      </c>
      <c r="AY115" s="66">
        <f t="shared" si="15"/>
        <v>2.9163333333333328</v>
      </c>
    </row>
    <row r="116" spans="1:51" x14ac:dyDescent="0.25">
      <c r="A116" s="2">
        <v>2000</v>
      </c>
      <c r="B116" s="2">
        <v>2.9006666666666669</v>
      </c>
      <c r="C116" s="2">
        <v>2.2130999999999998</v>
      </c>
      <c r="D116" s="2">
        <v>1.5683</v>
      </c>
      <c r="E116" s="2">
        <v>0.20319999999999999</v>
      </c>
      <c r="F116" s="2">
        <v>0.71109999999999995</v>
      </c>
      <c r="G116" s="2">
        <v>0.91049999999999998</v>
      </c>
      <c r="H116" s="2">
        <v>0.25940000000000002</v>
      </c>
      <c r="I116" s="41">
        <v>-999.9</v>
      </c>
      <c r="J116" s="43">
        <v>2.7486666666666668</v>
      </c>
      <c r="K116" s="2">
        <v>2.1972</v>
      </c>
      <c r="L116" s="2">
        <v>0.56499999999999995</v>
      </c>
      <c r="M116" s="2">
        <v>0.90239999999999998</v>
      </c>
      <c r="N116" s="2">
        <v>0.81010000000000004</v>
      </c>
      <c r="O116" s="2">
        <v>1.1195999999999999</v>
      </c>
      <c r="P116" s="2">
        <v>0.26500000000000001</v>
      </c>
      <c r="Q116" s="15">
        <v>1.5373000000000001</v>
      </c>
      <c r="R116" s="2"/>
      <c r="S116" s="66" t="s">
        <v>72</v>
      </c>
      <c r="T116" s="66" t="s">
        <v>146</v>
      </c>
      <c r="U116" s="66" t="s">
        <v>181</v>
      </c>
      <c r="V116" s="66">
        <v>1999</v>
      </c>
      <c r="W116" s="66">
        <v>3.0760000000000001</v>
      </c>
      <c r="X116" s="66">
        <v>100</v>
      </c>
      <c r="Y116" s="66">
        <v>1.6930000000000001</v>
      </c>
      <c r="Z116" s="66">
        <v>96.429000000000002</v>
      </c>
      <c r="AA116" s="66">
        <v>1.9</v>
      </c>
      <c r="AB116" s="66">
        <v>83.870999999999995</v>
      </c>
      <c r="AC116" s="66">
        <v>1.363</v>
      </c>
      <c r="AD116" s="66">
        <v>90</v>
      </c>
      <c r="AE116" s="66">
        <v>1.9390000000000001</v>
      </c>
      <c r="AF116" s="66">
        <v>100</v>
      </c>
      <c r="AG116" s="66">
        <v>1.242</v>
      </c>
      <c r="AH116" s="66">
        <v>100</v>
      </c>
      <c r="AI116" s="66">
        <v>1.1659999999999999</v>
      </c>
      <c r="AJ116" s="66">
        <v>100</v>
      </c>
      <c r="AK116" s="66">
        <v>1.645</v>
      </c>
      <c r="AL116" s="66">
        <v>100</v>
      </c>
      <c r="AM116" s="77">
        <v>0.88500000000000001</v>
      </c>
      <c r="AN116" s="66">
        <v>90</v>
      </c>
      <c r="AO116" s="66">
        <v>1.3520000000000001</v>
      </c>
      <c r="AP116" s="66">
        <v>100</v>
      </c>
      <c r="AQ116" s="66">
        <v>2.516</v>
      </c>
      <c r="AR116" s="66">
        <v>93.332999999999998</v>
      </c>
      <c r="AS116" s="66">
        <v>2.0299999999999998</v>
      </c>
      <c r="AT116" s="66">
        <v>90.322999999999993</v>
      </c>
      <c r="AU116" s="66">
        <f t="shared" si="11"/>
        <v>1999</v>
      </c>
      <c r="AV116" s="66">
        <f t="shared" si="12"/>
        <v>2.9680882897422514</v>
      </c>
      <c r="AW116" s="66">
        <f t="shared" si="13"/>
        <v>3.0610000000000004</v>
      </c>
      <c r="AX116" s="66">
        <f t="shared" si="14"/>
        <v>2.9056703066709493</v>
      </c>
      <c r="AY116" s="66">
        <f t="shared" si="15"/>
        <v>2.7512949168619572</v>
      </c>
    </row>
    <row r="117" spans="1:51" x14ac:dyDescent="0.25">
      <c r="A117" s="2">
        <v>2001</v>
      </c>
      <c r="B117" s="2">
        <v>2.8892000000000002</v>
      </c>
      <c r="C117" s="2">
        <v>1.8583000000000001</v>
      </c>
      <c r="D117" s="2">
        <v>1.0037</v>
      </c>
      <c r="E117" s="2">
        <v>0.30940000000000001</v>
      </c>
      <c r="F117" s="2">
        <v>0.41339999999999999</v>
      </c>
      <c r="G117" s="2">
        <v>0.62839999999999996</v>
      </c>
      <c r="H117" s="2">
        <v>9.7799999999999998E-2</v>
      </c>
      <c r="I117" s="41">
        <v>-999.9</v>
      </c>
      <c r="J117" s="43">
        <v>3.0084884197643036</v>
      </c>
      <c r="K117" s="2">
        <v>1.1194</v>
      </c>
      <c r="L117" s="41">
        <v>-999.9</v>
      </c>
      <c r="M117" s="41">
        <v>-999.9</v>
      </c>
      <c r="N117" s="2">
        <v>0.88929999999999998</v>
      </c>
      <c r="O117" s="2">
        <v>1.1509</v>
      </c>
      <c r="P117" s="2">
        <v>0.24940000000000001</v>
      </c>
      <c r="Q117" s="15">
        <v>1.2902</v>
      </c>
      <c r="R117" s="2"/>
      <c r="S117" s="66" t="s">
        <v>72</v>
      </c>
      <c r="T117" s="66" t="s">
        <v>146</v>
      </c>
      <c r="U117" s="66" t="s">
        <v>181</v>
      </c>
      <c r="V117" s="66">
        <v>2000</v>
      </c>
      <c r="W117" s="66">
        <v>1.647</v>
      </c>
      <c r="X117" s="66">
        <v>100</v>
      </c>
      <c r="Y117" s="66">
        <v>1.9350000000000001</v>
      </c>
      <c r="Z117" s="66">
        <v>100</v>
      </c>
      <c r="AA117" s="66">
        <v>1.5980000000000001</v>
      </c>
      <c r="AB117" s="66">
        <v>100</v>
      </c>
      <c r="AC117" s="66">
        <v>1.2629999999999999</v>
      </c>
      <c r="AD117" s="66">
        <v>100</v>
      </c>
      <c r="AE117" s="66">
        <v>1.028</v>
      </c>
      <c r="AF117" s="66">
        <v>100</v>
      </c>
      <c r="AG117" s="66">
        <v>1.254</v>
      </c>
      <c r="AH117" s="66">
        <v>93.332999999999998</v>
      </c>
      <c r="AI117" s="66">
        <v>0.84499999999999997</v>
      </c>
      <c r="AJ117" s="66">
        <v>96.774000000000001</v>
      </c>
      <c r="AK117" s="66">
        <v>1.296</v>
      </c>
      <c r="AL117" s="66">
        <v>90.322999999999993</v>
      </c>
      <c r="AM117" s="77">
        <v>1.3180000000000001</v>
      </c>
      <c r="AN117" s="66">
        <v>96.667000000000002</v>
      </c>
      <c r="AO117" s="66">
        <v>1.792</v>
      </c>
      <c r="AP117" s="66">
        <v>93.548000000000002</v>
      </c>
      <c r="AQ117" s="66">
        <v>1.2490000000000001</v>
      </c>
      <c r="AR117" s="66">
        <v>73.332999999999998</v>
      </c>
      <c r="AS117" s="66">
        <v>2.37</v>
      </c>
      <c r="AT117" s="66">
        <v>100</v>
      </c>
      <c r="AU117" s="66">
        <f t="shared" si="11"/>
        <v>2000</v>
      </c>
      <c r="AV117" s="66">
        <f t="shared" si="12"/>
        <v>3.2600000000000002</v>
      </c>
      <c r="AW117" s="66">
        <f t="shared" si="13"/>
        <v>2.9796212602075385</v>
      </c>
      <c r="AX117" s="66">
        <f t="shared" si="14"/>
        <v>3.3676444139208042</v>
      </c>
      <c r="AY117" s="66">
        <f t="shared" si="15"/>
        <v>2.7486666666666668</v>
      </c>
    </row>
    <row r="118" spans="1:51" x14ac:dyDescent="0.25">
      <c r="A118" s="2">
        <v>2002</v>
      </c>
      <c r="B118" s="2">
        <v>1.1933</v>
      </c>
      <c r="C118" s="2">
        <v>2.1019999999999999</v>
      </c>
      <c r="D118" s="2">
        <v>1.0458000000000001</v>
      </c>
      <c r="E118" s="2">
        <v>0.2311</v>
      </c>
      <c r="F118" s="2">
        <v>0.45169999999999999</v>
      </c>
      <c r="G118" s="2">
        <v>0.53439999999999999</v>
      </c>
      <c r="H118" s="2">
        <v>8.9399999999999993E-2</v>
      </c>
      <c r="I118" s="2">
        <v>1.3078000000000001</v>
      </c>
      <c r="J118" s="43">
        <v>3.2876505233968336</v>
      </c>
      <c r="K118" s="2">
        <v>1.4924999999999999</v>
      </c>
      <c r="L118" s="2">
        <v>0.23669999999999999</v>
      </c>
      <c r="M118" s="2">
        <v>0.42799999999999999</v>
      </c>
      <c r="N118" s="2">
        <v>0.85309999999999997</v>
      </c>
      <c r="O118" s="2">
        <v>0.80569999999999997</v>
      </c>
      <c r="P118" s="2">
        <v>0.1066</v>
      </c>
      <c r="Q118" s="15">
        <v>1.0274000000000001</v>
      </c>
      <c r="R118" s="2"/>
      <c r="S118" s="66" t="s">
        <v>72</v>
      </c>
      <c r="T118" s="66" t="s">
        <v>146</v>
      </c>
      <c r="U118" s="66" t="s">
        <v>181</v>
      </c>
      <c r="V118" s="66">
        <v>2001</v>
      </c>
      <c r="W118" s="66">
        <v>2.1</v>
      </c>
      <c r="X118" s="66">
        <v>96.774000000000001</v>
      </c>
      <c r="Y118" s="66">
        <v>1.796</v>
      </c>
      <c r="Z118" s="66">
        <v>85.713999999999999</v>
      </c>
      <c r="AA118" s="66">
        <v>1.335</v>
      </c>
      <c r="AB118" s="66">
        <v>100</v>
      </c>
      <c r="AC118" s="66">
        <v>1.127</v>
      </c>
      <c r="AD118" s="66">
        <v>93.332999999999998</v>
      </c>
      <c r="AE118" s="66">
        <v>0.97299999999999998</v>
      </c>
      <c r="AF118" s="66">
        <v>100</v>
      </c>
      <c r="AG118" s="66">
        <v>1.0469999999999999</v>
      </c>
      <c r="AH118" s="66">
        <v>93.332999999999998</v>
      </c>
      <c r="AI118" s="66">
        <v>1.022</v>
      </c>
      <c r="AJ118" s="66">
        <v>96.774000000000001</v>
      </c>
      <c r="AK118" s="66">
        <v>1.093</v>
      </c>
      <c r="AL118" s="66">
        <v>100</v>
      </c>
      <c r="AM118" s="77">
        <v>1.034</v>
      </c>
      <c r="AN118" s="66">
        <v>100</v>
      </c>
      <c r="AO118" s="66">
        <v>2.3079999999999998</v>
      </c>
      <c r="AP118" s="66">
        <v>96.774000000000001</v>
      </c>
      <c r="AQ118" s="66">
        <v>1.3069999999999999</v>
      </c>
      <c r="AR118" s="66">
        <v>96.667000000000002</v>
      </c>
      <c r="AS118" s="66">
        <v>3.1520000000000001</v>
      </c>
      <c r="AT118" s="66">
        <v>83.870999999999995</v>
      </c>
      <c r="AU118" s="66">
        <f t="shared" si="11"/>
        <v>2001</v>
      </c>
      <c r="AV118" s="66">
        <f t="shared" si="12"/>
        <v>2.7825685006460237</v>
      </c>
      <c r="AW118" s="66">
        <f t="shared" si="13"/>
        <v>2.7875074610402373</v>
      </c>
      <c r="AX118" s="66">
        <f t="shared" si="14"/>
        <v>2.6746414406984704</v>
      </c>
      <c r="AY118" s="66">
        <f t="shared" si="15"/>
        <v>3.0084884197643036</v>
      </c>
    </row>
    <row r="119" spans="1:51" x14ac:dyDescent="0.25">
      <c r="A119" s="2">
        <v>2003</v>
      </c>
      <c r="B119" s="2">
        <v>2.0703999999999998</v>
      </c>
      <c r="C119" s="2">
        <v>2.0150000000000001</v>
      </c>
      <c r="D119" s="2">
        <v>1.1197999999999999</v>
      </c>
      <c r="E119" s="2">
        <v>0.27600000000000002</v>
      </c>
      <c r="F119" s="2">
        <v>0.49740000000000001</v>
      </c>
      <c r="G119" s="2">
        <v>0.51719999999999999</v>
      </c>
      <c r="H119" s="2">
        <v>0.13919999999999999</v>
      </c>
      <c r="I119" s="2">
        <v>0.58779999999999999</v>
      </c>
      <c r="J119" s="43">
        <v>3.6660446128060835</v>
      </c>
      <c r="K119" s="2">
        <v>1.7182999999999999</v>
      </c>
      <c r="L119" s="2">
        <v>0.31730000000000003</v>
      </c>
      <c r="M119" s="2">
        <v>0.69630000000000003</v>
      </c>
      <c r="N119" s="2">
        <v>0.6774</v>
      </c>
      <c r="O119" s="2">
        <v>0.81810000000000005</v>
      </c>
      <c r="P119" s="2">
        <v>0.1426</v>
      </c>
      <c r="Q119" s="15">
        <v>0.98209999999999997</v>
      </c>
      <c r="R119" s="2"/>
      <c r="S119" s="66" t="s">
        <v>72</v>
      </c>
      <c r="T119" s="66" t="s">
        <v>146</v>
      </c>
      <c r="U119" s="66" t="s">
        <v>181</v>
      </c>
      <c r="V119" s="66">
        <v>2002</v>
      </c>
      <c r="W119" s="66">
        <v>3.2629999999999999</v>
      </c>
      <c r="X119" s="66">
        <v>100</v>
      </c>
      <c r="Y119" s="66">
        <v>1.9790000000000001</v>
      </c>
      <c r="Z119" s="66">
        <v>96.429000000000002</v>
      </c>
      <c r="AA119" s="66">
        <v>1.2150000000000001</v>
      </c>
      <c r="AB119" s="66">
        <v>93.548000000000002</v>
      </c>
      <c r="AC119" s="66">
        <v>1.3260000000000001</v>
      </c>
      <c r="AD119" s="66">
        <v>96.667000000000002</v>
      </c>
      <c r="AE119" s="66">
        <v>1.077</v>
      </c>
      <c r="AF119" s="66">
        <v>100</v>
      </c>
      <c r="AG119" s="66">
        <v>0.96299999999999997</v>
      </c>
      <c r="AH119" s="66">
        <v>96.667000000000002</v>
      </c>
      <c r="AI119" s="66">
        <v>1.0329999999999999</v>
      </c>
      <c r="AJ119" s="66">
        <v>93.548000000000002</v>
      </c>
      <c r="AK119" s="66">
        <v>1.06</v>
      </c>
      <c r="AL119" s="66">
        <v>67.742000000000004</v>
      </c>
      <c r="AM119" s="77">
        <v>1.2270000000000001</v>
      </c>
      <c r="AN119" s="66">
        <v>90</v>
      </c>
      <c r="AO119" s="66">
        <v>0.93200000000000005</v>
      </c>
      <c r="AP119" s="66">
        <v>93.548000000000002</v>
      </c>
      <c r="AQ119" s="66">
        <v>1.5489999999999999</v>
      </c>
      <c r="AR119" s="66">
        <v>100</v>
      </c>
      <c r="AS119" s="66">
        <v>2.0979999999999999</v>
      </c>
      <c r="AT119" s="66">
        <v>100</v>
      </c>
      <c r="AU119" s="66">
        <f t="shared" si="11"/>
        <v>2002</v>
      </c>
      <c r="AV119" s="66">
        <f t="shared" si="12"/>
        <v>2.9951817032200263</v>
      </c>
      <c r="AW119" s="66">
        <f t="shared" si="13"/>
        <v>3.0573992332055346</v>
      </c>
      <c r="AX119" s="66">
        <f t="shared" si="14"/>
        <v>2.6482479298037722</v>
      </c>
      <c r="AY119" s="66">
        <f t="shared" si="15"/>
        <v>3.2876505233968336</v>
      </c>
    </row>
    <row r="120" spans="1:51" x14ac:dyDescent="0.25">
      <c r="A120" s="2">
        <v>2004</v>
      </c>
      <c r="B120" s="2">
        <v>1.9937</v>
      </c>
      <c r="C120" s="2">
        <v>1.5568</v>
      </c>
      <c r="D120" s="2">
        <v>0.80169999999999997</v>
      </c>
      <c r="E120" s="2">
        <v>0.30059999999999998</v>
      </c>
      <c r="F120" s="2">
        <v>0.37559999999999999</v>
      </c>
      <c r="G120" s="2">
        <v>0.40960000000000002</v>
      </c>
      <c r="H120" s="2">
        <v>9.8699999999999996E-2</v>
      </c>
      <c r="I120" s="2">
        <v>1.125</v>
      </c>
      <c r="J120" s="43">
        <v>2.3165310115197673</v>
      </c>
      <c r="K120" s="2">
        <v>1.7225999999999999</v>
      </c>
      <c r="L120" s="2">
        <v>0.38219999999999998</v>
      </c>
      <c r="M120" s="2">
        <v>0.26190000000000002</v>
      </c>
      <c r="N120" s="2">
        <v>0.71350000000000002</v>
      </c>
      <c r="O120" s="2">
        <v>0.43819999999999998</v>
      </c>
      <c r="P120" s="2">
        <v>0.1191</v>
      </c>
      <c r="Q120" s="15">
        <v>0.67959999999999998</v>
      </c>
      <c r="R120" s="2"/>
      <c r="S120" s="66" t="s">
        <v>72</v>
      </c>
      <c r="T120" s="66" t="s">
        <v>146</v>
      </c>
      <c r="U120" s="66" t="s">
        <v>181</v>
      </c>
      <c r="V120" s="66">
        <v>2003</v>
      </c>
      <c r="W120" s="66">
        <v>2.9820000000000002</v>
      </c>
      <c r="X120" s="66">
        <v>93.548000000000002</v>
      </c>
      <c r="Y120" s="66">
        <v>5.1520000000000001</v>
      </c>
      <c r="Z120" s="66">
        <v>100</v>
      </c>
      <c r="AA120" s="66">
        <v>3.54</v>
      </c>
      <c r="AB120" s="66">
        <v>96.774000000000001</v>
      </c>
      <c r="AC120" s="66">
        <v>1.0680000000000001</v>
      </c>
      <c r="AD120" s="66">
        <v>100</v>
      </c>
      <c r="AE120" s="66">
        <v>0.86299999999999999</v>
      </c>
      <c r="AF120" s="66">
        <v>96.774000000000001</v>
      </c>
      <c r="AG120" s="66">
        <v>1.2749999999999999</v>
      </c>
      <c r="AH120" s="66">
        <v>93.332999999999998</v>
      </c>
      <c r="AI120" s="66">
        <v>0.44900000000000001</v>
      </c>
      <c r="AJ120" s="66">
        <v>93.548000000000002</v>
      </c>
      <c r="AK120" s="66">
        <v>0.88500000000000001</v>
      </c>
      <c r="AL120" s="66">
        <v>100</v>
      </c>
      <c r="AM120" s="77">
        <v>1.036</v>
      </c>
      <c r="AN120" s="66">
        <v>100</v>
      </c>
      <c r="AO120" s="66">
        <v>0.76900000000000002</v>
      </c>
      <c r="AP120" s="66">
        <v>100</v>
      </c>
      <c r="AQ120" s="66">
        <v>1.544</v>
      </c>
      <c r="AR120" s="66">
        <v>90</v>
      </c>
      <c r="AS120" s="66">
        <v>1.5449999999999999</v>
      </c>
      <c r="AT120" s="66">
        <v>100</v>
      </c>
      <c r="AU120" s="66">
        <f t="shared" si="11"/>
        <v>2003</v>
      </c>
      <c r="AV120" s="66">
        <f t="shared" si="12"/>
        <v>3.8627798179514081</v>
      </c>
      <c r="AW120" s="66">
        <f t="shared" si="13"/>
        <v>3.0034984854347275</v>
      </c>
      <c r="AX120" s="66">
        <f t="shared" si="14"/>
        <v>2.3938620689655172</v>
      </c>
      <c r="AY120" s="66">
        <f t="shared" si="15"/>
        <v>3.6660446128060835</v>
      </c>
    </row>
    <row r="121" spans="1:51" x14ac:dyDescent="0.25">
      <c r="A121" s="2">
        <v>2005</v>
      </c>
      <c r="B121" s="2">
        <v>2.8734000000000002</v>
      </c>
      <c r="C121" s="2">
        <v>2.161</v>
      </c>
      <c r="D121" s="2">
        <v>1.2464999999999999</v>
      </c>
      <c r="E121" s="2">
        <v>0.35599999999999998</v>
      </c>
      <c r="F121" s="2">
        <v>0.5655</v>
      </c>
      <c r="G121" s="2">
        <v>0.78810000000000002</v>
      </c>
      <c r="H121" s="2">
        <v>0.31330000000000002</v>
      </c>
      <c r="I121" s="2">
        <v>1.4047000000000001</v>
      </c>
      <c r="J121" s="43">
        <v>2.5979999999999994</v>
      </c>
      <c r="K121" s="2">
        <v>2.3969</v>
      </c>
      <c r="L121" s="2">
        <v>0.57679999999999998</v>
      </c>
      <c r="M121" s="41">
        <v>-999.9</v>
      </c>
      <c r="N121" s="2">
        <v>0.75009999999999999</v>
      </c>
      <c r="O121" s="2">
        <v>0.95879999999999999</v>
      </c>
      <c r="P121" s="2">
        <v>0.20660000000000001</v>
      </c>
      <c r="Q121" s="15">
        <v>1.2727999999999999</v>
      </c>
      <c r="R121" s="2"/>
      <c r="S121" s="66" t="s">
        <v>72</v>
      </c>
      <c r="T121" s="66" t="s">
        <v>146</v>
      </c>
      <c r="U121" s="66" t="s">
        <v>181</v>
      </c>
      <c r="V121" s="66">
        <v>2004</v>
      </c>
      <c r="W121" s="66">
        <v>1.4510000000000001</v>
      </c>
      <c r="X121" s="66">
        <v>96.774000000000001</v>
      </c>
      <c r="Y121" s="66">
        <v>1.512</v>
      </c>
      <c r="Z121" s="66">
        <v>100</v>
      </c>
      <c r="AA121" s="66">
        <v>1.8939999999999999</v>
      </c>
      <c r="AB121" s="66">
        <v>100</v>
      </c>
      <c r="AC121" s="66">
        <v>1.214</v>
      </c>
      <c r="AD121" s="66">
        <v>96.667000000000002</v>
      </c>
      <c r="AE121" s="66">
        <v>0.496</v>
      </c>
      <c r="AF121" s="66">
        <v>100</v>
      </c>
      <c r="AG121" s="66">
        <v>0.376</v>
      </c>
      <c r="AH121" s="66">
        <v>100</v>
      </c>
      <c r="AI121" s="66">
        <v>0.53500000000000003</v>
      </c>
      <c r="AJ121" s="66">
        <v>100</v>
      </c>
      <c r="AK121" s="66">
        <v>0.45700000000000002</v>
      </c>
      <c r="AL121" s="66">
        <v>100</v>
      </c>
      <c r="AM121" s="77">
        <v>0.85799999999999998</v>
      </c>
      <c r="AN121" s="66">
        <v>100</v>
      </c>
      <c r="AO121" s="66">
        <v>1.238</v>
      </c>
      <c r="AP121" s="66">
        <v>96.774000000000001</v>
      </c>
      <c r="AQ121" s="66">
        <v>0.96099999999999997</v>
      </c>
      <c r="AR121" s="66">
        <v>63.332999999999998</v>
      </c>
      <c r="AS121" s="66">
        <v>2.0590000000000002</v>
      </c>
      <c r="AT121" s="66">
        <v>64.516000000000005</v>
      </c>
      <c r="AU121" s="66">
        <f t="shared" si="11"/>
        <v>2004</v>
      </c>
      <c r="AV121" s="66">
        <f t="shared" si="12"/>
        <v>2.3788543518490424</v>
      </c>
      <c r="AW121" s="66">
        <f t="shared" si="13"/>
        <v>1.8143333333333336</v>
      </c>
      <c r="AX121" s="66">
        <f t="shared" si="14"/>
        <v>2.0635364830627396</v>
      </c>
      <c r="AY121" s="66">
        <f t="shared" si="15"/>
        <v>2.3165310115197673</v>
      </c>
    </row>
    <row r="122" spans="1:51" x14ac:dyDescent="0.25">
      <c r="A122" s="2">
        <v>2006</v>
      </c>
      <c r="B122" s="2">
        <v>2.5329999999999999</v>
      </c>
      <c r="C122" s="2">
        <v>1.2986</v>
      </c>
      <c r="D122" s="2">
        <v>1.2789999999999999</v>
      </c>
      <c r="E122" s="2">
        <v>0.3271</v>
      </c>
      <c r="F122" s="2">
        <v>0.35920000000000002</v>
      </c>
      <c r="G122" s="2">
        <v>0.5444</v>
      </c>
      <c r="H122" s="2">
        <v>0.10970000000000001</v>
      </c>
      <c r="I122" s="2">
        <v>0.95050000000000001</v>
      </c>
      <c r="J122" s="43">
        <v>3.2386952293664542</v>
      </c>
      <c r="K122" s="2">
        <v>1.8250999999999999</v>
      </c>
      <c r="L122" s="2">
        <v>0.63739999999999997</v>
      </c>
      <c r="M122" s="2">
        <v>0.74160000000000004</v>
      </c>
      <c r="N122" s="2">
        <v>0.72419999999999995</v>
      </c>
      <c r="O122" s="2">
        <v>1.0184</v>
      </c>
      <c r="P122" s="2">
        <v>0.1598</v>
      </c>
      <c r="Q122" s="15">
        <v>1.3664000000000001</v>
      </c>
      <c r="R122" s="2"/>
      <c r="S122" s="66" t="s">
        <v>72</v>
      </c>
      <c r="T122" s="66" t="s">
        <v>146</v>
      </c>
      <c r="U122" s="66" t="s">
        <v>181</v>
      </c>
      <c r="V122" s="66">
        <v>2005</v>
      </c>
      <c r="W122" s="66">
        <v>1.252</v>
      </c>
      <c r="X122" s="66">
        <v>100</v>
      </c>
      <c r="Y122" s="66">
        <v>2.992</v>
      </c>
      <c r="Z122" s="66">
        <v>100</v>
      </c>
      <c r="AA122" s="66">
        <v>1.881</v>
      </c>
      <c r="AB122" s="66">
        <v>96.774000000000001</v>
      </c>
      <c r="AC122" s="66">
        <v>1.0780000000000001</v>
      </c>
      <c r="AD122" s="66">
        <v>100</v>
      </c>
      <c r="AE122" s="66">
        <v>0.57199999999999995</v>
      </c>
      <c r="AF122" s="66">
        <v>96.774000000000001</v>
      </c>
      <c r="AG122" s="66">
        <v>0.628</v>
      </c>
      <c r="AH122" s="66">
        <v>96.667000000000002</v>
      </c>
      <c r="AI122" s="66">
        <v>0.57099999999999995</v>
      </c>
      <c r="AJ122" s="66">
        <v>93.548000000000002</v>
      </c>
      <c r="AK122" s="66">
        <v>0.53</v>
      </c>
      <c r="AL122" s="66">
        <v>100</v>
      </c>
      <c r="AM122" s="77">
        <v>0.79800000000000004</v>
      </c>
      <c r="AN122" s="66">
        <v>100</v>
      </c>
      <c r="AO122" s="66">
        <v>1.407</v>
      </c>
      <c r="AP122" s="66">
        <v>100</v>
      </c>
      <c r="AQ122" s="66">
        <v>2.827</v>
      </c>
      <c r="AR122" s="66">
        <v>96.667000000000002</v>
      </c>
      <c r="AS122" s="66">
        <v>1.7629999999999999</v>
      </c>
      <c r="AT122" s="66">
        <v>100</v>
      </c>
      <c r="AU122" s="66">
        <f t="shared" si="11"/>
        <v>2005</v>
      </c>
      <c r="AV122" s="66">
        <f t="shared" si="12"/>
        <v>2.8303849660021529</v>
      </c>
      <c r="AW122" s="66">
        <f t="shared" si="13"/>
        <v>2.375993077545957</v>
      </c>
      <c r="AX122" s="66">
        <f t="shared" si="14"/>
        <v>3.3361699043034778</v>
      </c>
      <c r="AY122" s="66">
        <f t="shared" si="15"/>
        <v>2.5979999999999994</v>
      </c>
    </row>
    <row r="123" spans="1:51" x14ac:dyDescent="0.25">
      <c r="A123" s="2">
        <v>2007</v>
      </c>
      <c r="B123" s="2">
        <v>1.8502000000000001</v>
      </c>
      <c r="C123" s="2">
        <v>1.5724</v>
      </c>
      <c r="D123" s="2">
        <v>0.92130000000000001</v>
      </c>
      <c r="E123" s="2">
        <v>0.18060000000000001</v>
      </c>
      <c r="F123" s="2">
        <v>0.2397</v>
      </c>
      <c r="G123" s="2">
        <v>0.39119999999999999</v>
      </c>
      <c r="H123" s="2">
        <v>0.1237</v>
      </c>
      <c r="I123" s="2">
        <v>1.1471</v>
      </c>
      <c r="J123" s="43">
        <v>2.0125212451225512</v>
      </c>
      <c r="K123" s="2">
        <v>1.5835999999999999</v>
      </c>
      <c r="L123" s="2">
        <v>0.2104</v>
      </c>
      <c r="M123" s="2">
        <v>0.38030000000000003</v>
      </c>
      <c r="N123" s="2">
        <v>0.66149999999999998</v>
      </c>
      <c r="O123" s="2">
        <v>0.60550000000000004</v>
      </c>
      <c r="P123" s="2">
        <v>0.1152</v>
      </c>
      <c r="Q123" s="15">
        <v>0.82050000000000001</v>
      </c>
      <c r="R123" s="2"/>
      <c r="S123" s="66" t="s">
        <v>72</v>
      </c>
      <c r="T123" s="66" t="s">
        <v>146</v>
      </c>
      <c r="U123" s="66" t="s">
        <v>181</v>
      </c>
      <c r="V123" s="66">
        <v>2006</v>
      </c>
      <c r="W123" s="66">
        <v>3.3370000000000002</v>
      </c>
      <c r="X123" s="66">
        <v>96.774000000000001</v>
      </c>
      <c r="Y123" s="66">
        <v>2.8410000000000002</v>
      </c>
      <c r="Z123" s="66">
        <v>100</v>
      </c>
      <c r="AA123" s="66">
        <v>2.4</v>
      </c>
      <c r="AB123" s="66">
        <v>100</v>
      </c>
      <c r="AC123" s="66">
        <v>1.2030000000000001</v>
      </c>
      <c r="AD123" s="66">
        <v>60</v>
      </c>
      <c r="AE123" s="66">
        <v>0.47</v>
      </c>
      <c r="AF123" s="66">
        <v>67.742000000000004</v>
      </c>
      <c r="AG123" s="66">
        <v>0.38800000000000001</v>
      </c>
      <c r="AH123" s="66">
        <v>100</v>
      </c>
      <c r="AI123" s="66">
        <v>0.61599999999999999</v>
      </c>
      <c r="AJ123" s="66">
        <v>96.774000000000001</v>
      </c>
      <c r="AK123" s="66">
        <v>0.19400000000000001</v>
      </c>
      <c r="AL123" s="66">
        <v>93.548000000000002</v>
      </c>
      <c r="AM123" s="77">
        <v>0.36899999999999999</v>
      </c>
      <c r="AN123" s="66">
        <v>56.667000000000002</v>
      </c>
      <c r="AO123" s="66">
        <v>0.59599999999999997</v>
      </c>
      <c r="AP123" s="66">
        <v>93.548000000000002</v>
      </c>
      <c r="AQ123" s="66">
        <v>1.2629999999999999</v>
      </c>
      <c r="AR123" s="66">
        <v>100</v>
      </c>
      <c r="AS123" s="66">
        <v>1.5840000000000001</v>
      </c>
      <c r="AT123" s="66">
        <v>100</v>
      </c>
      <c r="AU123" s="66">
        <f t="shared" si="11"/>
        <v>2006</v>
      </c>
      <c r="AV123" s="66">
        <f t="shared" si="12"/>
        <v>3.1746598343739838</v>
      </c>
      <c r="AW123" s="66">
        <f t="shared" si="13"/>
        <v>2.040266931200529</v>
      </c>
      <c r="AX123" s="66">
        <f t="shared" si="14"/>
        <v>1.7152945386967207</v>
      </c>
      <c r="AY123" s="66">
        <f t="shared" si="15"/>
        <v>3.2386952293664542</v>
      </c>
    </row>
    <row r="124" spans="1:51" x14ac:dyDescent="0.25">
      <c r="A124" s="2">
        <v>2008</v>
      </c>
      <c r="B124" s="2">
        <v>1.5914999999999999</v>
      </c>
      <c r="C124" s="2">
        <v>1.3385</v>
      </c>
      <c r="D124" s="2">
        <v>0.74690000000000001</v>
      </c>
      <c r="E124" s="2">
        <v>0.26800000000000002</v>
      </c>
      <c r="F124" s="2">
        <v>0.3019</v>
      </c>
      <c r="G124" s="2">
        <v>0.34160000000000001</v>
      </c>
      <c r="H124" s="2">
        <v>5.8999999999999997E-2</v>
      </c>
      <c r="I124" s="2">
        <v>0.86199999999999999</v>
      </c>
      <c r="J124" s="43">
        <v>2.7840000000000003</v>
      </c>
      <c r="K124" s="2">
        <v>1.4180999999999999</v>
      </c>
      <c r="L124" s="2">
        <v>0.2082</v>
      </c>
      <c r="M124" s="2">
        <v>0.59889999999999999</v>
      </c>
      <c r="N124" s="2">
        <v>0.61650000000000005</v>
      </c>
      <c r="O124" s="2">
        <v>0.58340000000000003</v>
      </c>
      <c r="P124" s="2">
        <v>0.1048</v>
      </c>
      <c r="Q124" s="15">
        <v>0.83330000000000004</v>
      </c>
      <c r="R124" s="2"/>
      <c r="S124" s="66" t="s">
        <v>72</v>
      </c>
      <c r="T124" s="66" t="s">
        <v>146</v>
      </c>
      <c r="U124" s="66" t="s">
        <v>181</v>
      </c>
      <c r="V124" s="66">
        <v>2007</v>
      </c>
      <c r="W124" s="66">
        <v>0.52500000000000002</v>
      </c>
      <c r="X124" s="66">
        <v>100</v>
      </c>
      <c r="Y124" s="66">
        <v>0.94699999999999995</v>
      </c>
      <c r="Z124" s="66">
        <v>100</v>
      </c>
      <c r="AA124" s="66">
        <v>0.96</v>
      </c>
      <c r="AB124" s="66">
        <v>96.774000000000001</v>
      </c>
      <c r="AC124" s="66">
        <v>0.69399999999999995</v>
      </c>
      <c r="AD124" s="66">
        <v>96.667000000000002</v>
      </c>
      <c r="AE124" s="66">
        <v>0.49199999999999999</v>
      </c>
      <c r="AF124" s="66">
        <v>100</v>
      </c>
      <c r="AG124" s="66">
        <v>0.40600000000000003</v>
      </c>
      <c r="AH124" s="66">
        <v>100</v>
      </c>
      <c r="AI124" s="66">
        <v>0.311</v>
      </c>
      <c r="AJ124" s="66">
        <v>100</v>
      </c>
      <c r="AK124" s="66">
        <v>0.65300000000000002</v>
      </c>
      <c r="AL124" s="66">
        <v>67.742000000000004</v>
      </c>
      <c r="AM124" s="77">
        <v>0.51700000000000002</v>
      </c>
      <c r="AN124" s="66">
        <v>100</v>
      </c>
      <c r="AO124" s="66">
        <v>1.383</v>
      </c>
      <c r="AP124" s="66">
        <v>100</v>
      </c>
      <c r="AQ124" s="66">
        <v>1.006</v>
      </c>
      <c r="AR124" s="66">
        <v>100</v>
      </c>
      <c r="AS124" s="66">
        <v>2.2749999999999999</v>
      </c>
      <c r="AT124" s="66">
        <v>96.774000000000001</v>
      </c>
      <c r="AU124" s="66">
        <f t="shared" si="11"/>
        <v>2007</v>
      </c>
      <c r="AV124" s="66">
        <f t="shared" si="12"/>
        <v>2.3370235890690121</v>
      </c>
      <c r="AW124" s="66">
        <f t="shared" si="13"/>
        <v>2.1292772370416295</v>
      </c>
      <c r="AX124" s="66">
        <f t="shared" si="14"/>
        <v>2.3203333333333336</v>
      </c>
      <c r="AY124" s="66">
        <f t="shared" si="15"/>
        <v>2.0125212451225512</v>
      </c>
    </row>
    <row r="125" spans="1:51" x14ac:dyDescent="0.25">
      <c r="A125" s="2">
        <v>2009</v>
      </c>
      <c r="B125" s="2">
        <v>2.2002000000000002</v>
      </c>
      <c r="C125" s="2">
        <v>1.2870999999999999</v>
      </c>
      <c r="D125" s="2">
        <v>0.66320000000000001</v>
      </c>
      <c r="E125" s="2">
        <v>0.33260000000000001</v>
      </c>
      <c r="F125" s="2">
        <v>0.30459999999999998</v>
      </c>
      <c r="G125" s="2">
        <v>0.29060000000000002</v>
      </c>
      <c r="H125" s="2">
        <v>9.1999999999999998E-2</v>
      </c>
      <c r="I125" s="2">
        <v>0.16689999999999999</v>
      </c>
      <c r="J125" s="43">
        <v>2.4510000000000001</v>
      </c>
      <c r="K125" s="2">
        <v>1.8431999999999999</v>
      </c>
      <c r="L125" s="41">
        <v>-999.9</v>
      </c>
      <c r="M125" s="41">
        <v>-999.9</v>
      </c>
      <c r="N125" s="2">
        <v>0.62009999999999998</v>
      </c>
      <c r="O125" s="2">
        <v>0.44779999999999998</v>
      </c>
      <c r="P125" s="2">
        <v>0.12959999999999999</v>
      </c>
      <c r="Q125" s="15">
        <v>0.67869999999999997</v>
      </c>
      <c r="R125" s="2"/>
      <c r="S125" s="66" t="s">
        <v>72</v>
      </c>
      <c r="T125" s="66" t="s">
        <v>146</v>
      </c>
      <c r="U125" s="66" t="s">
        <v>181</v>
      </c>
      <c r="V125" s="66">
        <v>2008</v>
      </c>
      <c r="W125" s="66">
        <v>1.89</v>
      </c>
      <c r="X125" s="66">
        <v>100</v>
      </c>
      <c r="Y125" s="66">
        <v>1.9359999999999999</v>
      </c>
      <c r="Z125" s="66">
        <v>100</v>
      </c>
      <c r="AA125" s="66">
        <v>0.67700000000000005</v>
      </c>
      <c r="AB125" s="66">
        <v>100</v>
      </c>
      <c r="AC125" s="66">
        <v>0.751</v>
      </c>
      <c r="AD125" s="66">
        <v>100</v>
      </c>
      <c r="AE125" s="66">
        <v>0.57499999999999996</v>
      </c>
      <c r="AF125" s="66">
        <v>100</v>
      </c>
      <c r="AG125" s="66">
        <v>0.66700000000000004</v>
      </c>
      <c r="AH125" s="66">
        <v>100</v>
      </c>
      <c r="AI125" s="66">
        <v>0.312</v>
      </c>
      <c r="AJ125" s="66">
        <v>100</v>
      </c>
      <c r="AK125" s="66">
        <v>0.45100000000000001</v>
      </c>
      <c r="AL125" s="66">
        <v>100</v>
      </c>
      <c r="AM125" s="77">
        <v>0.65500000000000003</v>
      </c>
      <c r="AN125" s="66">
        <v>100</v>
      </c>
      <c r="AO125" s="66">
        <v>1.1459999999999999</v>
      </c>
      <c r="AP125" s="66">
        <v>96.774000000000001</v>
      </c>
      <c r="AQ125" s="66">
        <v>1.474</v>
      </c>
      <c r="AR125" s="66">
        <v>100</v>
      </c>
      <c r="AS125" s="66">
        <v>0.97499999999999998</v>
      </c>
      <c r="AT125" s="66">
        <v>100</v>
      </c>
      <c r="AU125" s="66">
        <f t="shared" si="11"/>
        <v>2008</v>
      </c>
      <c r="AV125" s="66">
        <f t="shared" si="12"/>
        <v>2.4609999999999999</v>
      </c>
      <c r="AW125" s="66">
        <f t="shared" si="13"/>
        <v>2.2640000000000002</v>
      </c>
      <c r="AX125" s="66">
        <f t="shared" si="14"/>
        <v>2.4713912269942782</v>
      </c>
      <c r="AY125" s="66">
        <f t="shared" si="15"/>
        <v>2.7840000000000003</v>
      </c>
    </row>
    <row r="126" spans="1:51" x14ac:dyDescent="0.25">
      <c r="A126" s="2">
        <v>2010</v>
      </c>
      <c r="B126" s="2">
        <v>2.1825999999999999</v>
      </c>
      <c r="C126" s="41">
        <v>-999.9</v>
      </c>
      <c r="D126" s="41">
        <v>-999.9</v>
      </c>
      <c r="E126" s="2">
        <v>0.3276</v>
      </c>
      <c r="F126" s="2">
        <v>0.33939999999999998</v>
      </c>
      <c r="G126" s="2">
        <v>0.34150000000000003</v>
      </c>
      <c r="H126" s="2">
        <v>0.1236</v>
      </c>
      <c r="I126" s="2">
        <v>0.8155</v>
      </c>
      <c r="J126" s="43">
        <v>2.8063516114924201</v>
      </c>
      <c r="K126" s="2">
        <v>0.92220000000000002</v>
      </c>
      <c r="L126" s="41">
        <v>-999.9</v>
      </c>
      <c r="M126" s="41">
        <v>-999.9</v>
      </c>
      <c r="N126" s="2">
        <v>0.70820000000000005</v>
      </c>
      <c r="O126" s="2">
        <v>0.49880000000000002</v>
      </c>
      <c r="P126" s="2">
        <v>0.22109999999999999</v>
      </c>
      <c r="Q126" s="15">
        <v>0.76470000000000005</v>
      </c>
      <c r="R126" s="2"/>
      <c r="S126" s="66" t="s">
        <v>72</v>
      </c>
      <c r="T126" s="66" t="s">
        <v>146</v>
      </c>
      <c r="U126" s="66" t="s">
        <v>181</v>
      </c>
      <c r="V126" s="66">
        <v>2009</v>
      </c>
      <c r="W126" s="66">
        <v>3.0590000000000002</v>
      </c>
      <c r="X126" s="66">
        <v>100</v>
      </c>
      <c r="Y126" s="66">
        <v>1.43</v>
      </c>
      <c r="Z126" s="66">
        <v>100</v>
      </c>
      <c r="AA126" s="66">
        <v>1.026</v>
      </c>
      <c r="AB126" s="66">
        <v>100</v>
      </c>
      <c r="AC126" s="66">
        <v>1.194</v>
      </c>
      <c r="AD126" s="66">
        <v>100</v>
      </c>
      <c r="AE126" s="66">
        <v>0.499</v>
      </c>
      <c r="AF126" s="66">
        <v>100</v>
      </c>
      <c r="AG126" s="66">
        <v>0.432</v>
      </c>
      <c r="AH126" s="66">
        <v>93.332999999999998</v>
      </c>
      <c r="AI126" s="66">
        <v>0.40899999999999997</v>
      </c>
      <c r="AJ126" s="66">
        <v>100</v>
      </c>
      <c r="AK126" s="66">
        <v>0.755</v>
      </c>
      <c r="AL126" s="66">
        <v>100</v>
      </c>
      <c r="AM126" s="77">
        <v>0.82199999999999995</v>
      </c>
      <c r="AN126" s="66">
        <v>100</v>
      </c>
      <c r="AO126" s="66">
        <v>0.95499999999999996</v>
      </c>
      <c r="AP126" s="66">
        <v>100</v>
      </c>
      <c r="AQ126" s="66">
        <v>1.2889999999999999</v>
      </c>
      <c r="AR126" s="66">
        <v>100</v>
      </c>
      <c r="AS126" s="66">
        <v>1.556</v>
      </c>
      <c r="AT126" s="66">
        <v>100</v>
      </c>
      <c r="AU126" s="66">
        <f t="shared" si="11"/>
        <v>2009</v>
      </c>
      <c r="AV126" s="66">
        <f t="shared" si="12"/>
        <v>2.5453333333333332</v>
      </c>
      <c r="AW126" s="66">
        <f t="shared" si="13"/>
        <v>2.0528859146430851</v>
      </c>
      <c r="AX126" s="66">
        <f t="shared" si="14"/>
        <v>2.4653333333333332</v>
      </c>
      <c r="AY126" s="66">
        <f t="shared" si="15"/>
        <v>2.4510000000000001</v>
      </c>
    </row>
    <row r="127" spans="1:51" x14ac:dyDescent="0.25">
      <c r="A127" s="2">
        <v>2011</v>
      </c>
      <c r="B127" s="2">
        <v>1.8202</v>
      </c>
      <c r="C127" s="2">
        <v>2.165</v>
      </c>
      <c r="D127" s="2">
        <v>1.8581000000000001</v>
      </c>
      <c r="E127" s="2">
        <v>0.27210000000000001</v>
      </c>
      <c r="F127" s="2">
        <v>0.44569999999999999</v>
      </c>
      <c r="G127" s="2">
        <v>0.34379999999999999</v>
      </c>
      <c r="H127" s="2">
        <v>9.7699999999999995E-2</v>
      </c>
      <c r="I127" s="2">
        <v>1.3461000000000001</v>
      </c>
      <c r="J127" s="43">
        <v>3.2309999999999999</v>
      </c>
      <c r="K127" s="2">
        <v>0.93889999999999996</v>
      </c>
      <c r="L127" s="2">
        <v>0.72599999999999998</v>
      </c>
      <c r="M127" s="2">
        <v>0.67449999999999999</v>
      </c>
      <c r="N127" s="2">
        <v>0.6593</v>
      </c>
      <c r="O127" s="2">
        <v>1.0979000000000001</v>
      </c>
      <c r="P127" s="2">
        <v>0.1183</v>
      </c>
      <c r="Q127" s="15">
        <v>1.5236000000000001</v>
      </c>
      <c r="R127" s="2"/>
      <c r="S127" s="66" t="s">
        <v>72</v>
      </c>
      <c r="T127" s="66" t="s">
        <v>146</v>
      </c>
      <c r="U127" s="66" t="s">
        <v>181</v>
      </c>
      <c r="V127" s="66">
        <v>2010</v>
      </c>
      <c r="W127" s="66">
        <v>2.665</v>
      </c>
      <c r="X127" s="66">
        <v>87.096999999999994</v>
      </c>
      <c r="Y127" s="66">
        <v>2.6909999999999998</v>
      </c>
      <c r="Z127" s="66">
        <v>96.429000000000002</v>
      </c>
      <c r="AA127" s="66">
        <v>0.83399999999999996</v>
      </c>
      <c r="AB127" s="66">
        <v>100</v>
      </c>
      <c r="AC127" s="66">
        <v>0.876</v>
      </c>
      <c r="AD127" s="66">
        <v>100</v>
      </c>
      <c r="AE127" s="66">
        <v>0.439</v>
      </c>
      <c r="AF127" s="66">
        <v>100</v>
      </c>
      <c r="AG127" s="66">
        <v>0.56999999999999995</v>
      </c>
      <c r="AH127" s="66">
        <v>100</v>
      </c>
      <c r="AI127" s="66">
        <v>0.55400000000000005</v>
      </c>
      <c r="AJ127" s="66">
        <v>96.774000000000001</v>
      </c>
      <c r="AK127" s="66">
        <v>0.61599999999999999</v>
      </c>
      <c r="AL127" s="66">
        <v>100</v>
      </c>
      <c r="AM127" s="77">
        <v>0.63600000000000001</v>
      </c>
      <c r="AN127" s="66">
        <v>100</v>
      </c>
      <c r="AO127" s="66">
        <v>0.78500000000000003</v>
      </c>
      <c r="AP127" s="66">
        <v>100</v>
      </c>
      <c r="AQ127" s="66">
        <v>1.048</v>
      </c>
      <c r="AR127" s="66">
        <v>100</v>
      </c>
      <c r="AS127" s="66">
        <v>1.964</v>
      </c>
      <c r="AT127" s="66">
        <v>100</v>
      </c>
      <c r="AU127" s="66">
        <f t="shared" si="11"/>
        <v>2010</v>
      </c>
      <c r="AV127" s="66">
        <f t="shared" si="12"/>
        <v>2.2569999999999997</v>
      </c>
      <c r="AW127" s="66">
        <f t="shared" si="13"/>
        <v>2.1980107691374582</v>
      </c>
      <c r="AX127" s="66">
        <f t="shared" si="14"/>
        <v>1.7336666666666665</v>
      </c>
      <c r="AY127" s="66">
        <f t="shared" si="15"/>
        <v>2.8063516114924201</v>
      </c>
    </row>
    <row r="128" spans="1:51" x14ac:dyDescent="0.25">
      <c r="A128" s="2">
        <v>2012</v>
      </c>
      <c r="B128" s="2">
        <v>2.1154999999999999</v>
      </c>
      <c r="C128" s="2">
        <v>1.2532000000000001</v>
      </c>
      <c r="D128" s="2">
        <v>0.85550000000000004</v>
      </c>
      <c r="E128" s="2">
        <v>0.36969999999999997</v>
      </c>
      <c r="F128" s="2">
        <v>0.35639999999999999</v>
      </c>
      <c r="G128" s="2">
        <v>0.28399999999999997</v>
      </c>
      <c r="H128" s="2">
        <v>6.4000000000000001E-2</v>
      </c>
      <c r="I128" s="10">
        <v>0.71360000000000001</v>
      </c>
      <c r="J128" s="43">
        <v>2.2581094227847132</v>
      </c>
      <c r="K128" s="2">
        <v>0.71009999999999995</v>
      </c>
      <c r="L128" s="2">
        <v>0.46389999999999998</v>
      </c>
      <c r="M128" s="2">
        <v>0.57279999999999998</v>
      </c>
      <c r="N128" s="2">
        <v>0.78420000000000001</v>
      </c>
      <c r="O128" s="2">
        <v>0.48680000000000001</v>
      </c>
      <c r="P128" s="2">
        <v>0.1226</v>
      </c>
      <c r="Q128" s="15">
        <v>0.73319999999999996</v>
      </c>
      <c r="S128" s="66" t="s">
        <v>72</v>
      </c>
      <c r="T128" s="66" t="s">
        <v>146</v>
      </c>
      <c r="U128" s="66" t="s">
        <v>181</v>
      </c>
      <c r="V128" s="66">
        <v>2011</v>
      </c>
      <c r="W128" s="66">
        <v>2.3450000000000002</v>
      </c>
      <c r="X128" s="66">
        <v>100</v>
      </c>
      <c r="Y128" s="66">
        <v>3.1379999999999999</v>
      </c>
      <c r="Z128" s="66">
        <v>100</v>
      </c>
      <c r="AA128" s="66">
        <v>1.768</v>
      </c>
      <c r="AB128" s="66">
        <v>100</v>
      </c>
      <c r="AC128" s="66">
        <v>0.89800000000000002</v>
      </c>
      <c r="AD128" s="66">
        <v>100</v>
      </c>
      <c r="AE128" s="66">
        <v>1.484</v>
      </c>
      <c r="AF128" s="66">
        <v>80.644999999999996</v>
      </c>
      <c r="AG128" s="66">
        <v>1.135</v>
      </c>
      <c r="AH128" s="66">
        <v>100</v>
      </c>
      <c r="AI128" s="66">
        <v>0.86199999999999999</v>
      </c>
      <c r="AJ128" s="66">
        <v>100</v>
      </c>
      <c r="AK128" s="66">
        <v>0.93300000000000005</v>
      </c>
      <c r="AL128" s="66">
        <v>100</v>
      </c>
      <c r="AM128" s="66">
        <v>0.77600000000000002</v>
      </c>
      <c r="AN128" s="66">
        <v>100</v>
      </c>
      <c r="AO128" s="66">
        <v>0.43</v>
      </c>
      <c r="AP128" s="66">
        <v>96.774000000000001</v>
      </c>
      <c r="AQ128" s="66">
        <v>1.268</v>
      </c>
      <c r="AR128" s="66">
        <v>100</v>
      </c>
      <c r="AS128" s="66">
        <v>1.1160000000000001</v>
      </c>
      <c r="AT128" s="66">
        <v>100</v>
      </c>
      <c r="AU128" s="66">
        <f t="shared" si="11"/>
        <v>2011</v>
      </c>
      <c r="AV128" s="66">
        <f t="shared" si="12"/>
        <v>2.9648508435924388</v>
      </c>
      <c r="AW128" s="66">
        <f t="shared" si="13"/>
        <v>2.8913333333333333</v>
      </c>
      <c r="AX128" s="66">
        <f t="shared" si="14"/>
        <v>2.3420217404489612</v>
      </c>
      <c r="AY128" s="66">
        <f t="shared" si="15"/>
        <v>3.2309999999999999</v>
      </c>
    </row>
    <row r="129" spans="19:51" x14ac:dyDescent="0.25">
      <c r="S129" s="67" t="s">
        <v>72</v>
      </c>
      <c r="T129" s="67" t="s">
        <v>146</v>
      </c>
      <c r="U129" s="67" t="s">
        <v>181</v>
      </c>
      <c r="V129" s="67">
        <v>2012</v>
      </c>
      <c r="W129" s="67">
        <v>0.94399999999999995</v>
      </c>
      <c r="X129" s="67">
        <v>80.644999999999996</v>
      </c>
      <c r="Y129" s="67">
        <v>3.0249999999999999</v>
      </c>
      <c r="Z129" s="67">
        <v>79.31</v>
      </c>
      <c r="AA129" s="67">
        <v>1.087</v>
      </c>
      <c r="AB129" s="67">
        <v>93.548000000000002</v>
      </c>
      <c r="AC129" s="67">
        <v>0.754</v>
      </c>
      <c r="AD129" s="67">
        <v>100</v>
      </c>
      <c r="AE129" s="67">
        <v>0.48699999999999999</v>
      </c>
      <c r="AF129" s="67">
        <v>100</v>
      </c>
      <c r="AG129" s="67">
        <v>0.47399999999999998</v>
      </c>
      <c r="AH129" s="67">
        <v>100</v>
      </c>
      <c r="AI129" s="67">
        <v>0.45500000000000002</v>
      </c>
      <c r="AJ129" s="67">
        <v>100</v>
      </c>
      <c r="AK129" s="67">
        <v>0.52100000000000002</v>
      </c>
      <c r="AL129" s="67">
        <v>100</v>
      </c>
      <c r="AM129" s="67">
        <v>0.72</v>
      </c>
      <c r="AN129" s="67">
        <v>100</v>
      </c>
      <c r="AO129" s="67">
        <v>1.2969999999999999</v>
      </c>
      <c r="AP129" s="67">
        <v>100</v>
      </c>
      <c r="AQ129" s="67">
        <v>1.456</v>
      </c>
      <c r="AR129" s="67">
        <v>100</v>
      </c>
      <c r="AS129" s="67">
        <v>1.4279999999999999</v>
      </c>
      <c r="AT129" s="67">
        <v>100</v>
      </c>
      <c r="AU129" s="67">
        <f t="shared" si="11"/>
        <v>2012</v>
      </c>
      <c r="AV129" s="67">
        <f t="shared" si="12"/>
        <v>2.3083521195852126</v>
      </c>
      <c r="AW129" s="67">
        <f>+((AG129+AG152)*AH129+(AI129+AI152)*AJ129+(AK129+AK152)*AL129)/SUM(AH129,AJ129,AL129)</f>
        <v>1.9866666666666666</v>
      </c>
      <c r="AX129" s="67">
        <f>+((AM129+AM152)*AN129+(AO129+AO152)*AP129+(AQ129+AQ152)*AR129)/SUM(AN129,AP129,AR129)</f>
        <v>2.681</v>
      </c>
      <c r="AY129" s="67">
        <f>+((AS129+AS152)*AT129+(W129+W152)*X129+(Y129+Y152)*Z129)/SUM(X129,Z129,AT129)</f>
        <v>2.2581094227847132</v>
      </c>
    </row>
    <row r="130" spans="19:51" x14ac:dyDescent="0.25">
      <c r="S130" s="66" t="s">
        <v>72</v>
      </c>
      <c r="T130" s="66" t="s">
        <v>189</v>
      </c>
      <c r="U130" s="66" t="s">
        <v>155</v>
      </c>
      <c r="V130" s="66">
        <v>1990</v>
      </c>
      <c r="W130" s="66">
        <v>0.54200000000000004</v>
      </c>
      <c r="X130" s="66">
        <v>93.548000000000002</v>
      </c>
      <c r="Y130" s="66">
        <v>0.69099999999999995</v>
      </c>
      <c r="Z130" s="66">
        <v>92.856999999999999</v>
      </c>
      <c r="AA130" s="66">
        <v>1.169</v>
      </c>
      <c r="AB130" s="66">
        <v>100</v>
      </c>
      <c r="AC130" s="66">
        <v>0.99299999999999999</v>
      </c>
      <c r="AD130" s="66">
        <v>96.667000000000002</v>
      </c>
      <c r="AE130" s="66">
        <v>1.5449999999999999</v>
      </c>
      <c r="AF130" s="66">
        <v>100</v>
      </c>
      <c r="AG130" s="66">
        <v>1.0920000000000001</v>
      </c>
      <c r="AH130" s="66">
        <v>83.332999999999998</v>
      </c>
      <c r="AI130" s="66">
        <v>1.2090000000000001</v>
      </c>
      <c r="AJ130" s="66">
        <v>90.322999999999993</v>
      </c>
      <c r="AK130" s="66">
        <v>1.4590000000000001</v>
      </c>
      <c r="AL130" s="66">
        <v>93.548000000000002</v>
      </c>
      <c r="AM130" s="77">
        <v>-9999.99</v>
      </c>
      <c r="AN130" s="66">
        <v>0</v>
      </c>
      <c r="AO130" s="66">
        <v>1.321</v>
      </c>
      <c r="AP130" s="66">
        <v>80.644999999999996</v>
      </c>
      <c r="AQ130" s="66">
        <v>0.52300000000000002</v>
      </c>
      <c r="AR130" s="66">
        <v>96.667000000000002</v>
      </c>
      <c r="AS130" s="66">
        <v>0.27500000000000002</v>
      </c>
      <c r="AT130" s="66">
        <v>93.548000000000002</v>
      </c>
      <c r="AU130" s="66"/>
      <c r="AV130" s="66"/>
      <c r="AW130" s="66"/>
      <c r="AX130" s="66"/>
      <c r="AY130" s="66"/>
    </row>
    <row r="131" spans="19:51" x14ac:dyDescent="0.25">
      <c r="S131" s="66" t="s">
        <v>72</v>
      </c>
      <c r="T131" s="66" t="s">
        <v>189</v>
      </c>
      <c r="U131" s="66" t="s">
        <v>155</v>
      </c>
      <c r="V131" s="66">
        <v>1991</v>
      </c>
      <c r="W131" s="66">
        <v>0.27500000000000002</v>
      </c>
      <c r="X131" s="66">
        <v>93.548000000000002</v>
      </c>
      <c r="Y131" s="66">
        <v>0.42199999999999999</v>
      </c>
      <c r="Z131" s="66">
        <v>100</v>
      </c>
      <c r="AA131" s="66">
        <v>0.68</v>
      </c>
      <c r="AB131" s="66">
        <v>100</v>
      </c>
      <c r="AC131" s="66">
        <v>0.76500000000000001</v>
      </c>
      <c r="AD131" s="66">
        <v>96.667000000000002</v>
      </c>
      <c r="AE131" s="66">
        <v>0.82199999999999995</v>
      </c>
      <c r="AF131" s="66">
        <v>90.322999999999993</v>
      </c>
      <c r="AG131" s="66">
        <v>1.1659999999999999</v>
      </c>
      <c r="AH131" s="66">
        <v>93.332999999999998</v>
      </c>
      <c r="AI131" s="66">
        <v>1.4419999999999999</v>
      </c>
      <c r="AJ131" s="66">
        <v>90.322999999999993</v>
      </c>
      <c r="AK131" s="66">
        <v>1.0840000000000001</v>
      </c>
      <c r="AL131" s="66">
        <v>93.548000000000002</v>
      </c>
      <c r="AM131" s="77">
        <v>1.474</v>
      </c>
      <c r="AN131" s="66">
        <v>100</v>
      </c>
      <c r="AO131" s="66">
        <v>0.80100000000000005</v>
      </c>
      <c r="AP131" s="66">
        <v>96.774000000000001</v>
      </c>
      <c r="AQ131" s="66">
        <v>0.56000000000000005</v>
      </c>
      <c r="AR131" s="66">
        <v>96.667000000000002</v>
      </c>
      <c r="AS131" s="66">
        <v>0.25</v>
      </c>
      <c r="AT131" s="66">
        <v>96.774000000000001</v>
      </c>
      <c r="AU131" s="66"/>
      <c r="AV131" s="66"/>
      <c r="AW131" s="66"/>
      <c r="AX131" s="66"/>
      <c r="AY131" s="66"/>
    </row>
    <row r="132" spans="19:51" x14ac:dyDescent="0.25">
      <c r="S132" s="66" t="s">
        <v>72</v>
      </c>
      <c r="T132" s="66" t="s">
        <v>189</v>
      </c>
      <c r="U132" s="66" t="s">
        <v>155</v>
      </c>
      <c r="V132" s="66">
        <v>1992</v>
      </c>
      <c r="W132" s="66">
        <v>0.25800000000000001</v>
      </c>
      <c r="X132" s="66">
        <v>100</v>
      </c>
      <c r="Y132" s="66">
        <v>0.29899999999999999</v>
      </c>
      <c r="Z132" s="66">
        <v>96.552000000000007</v>
      </c>
      <c r="AA132" s="66">
        <v>1.04</v>
      </c>
      <c r="AB132" s="66">
        <v>100</v>
      </c>
      <c r="AC132" s="66">
        <v>0.76100000000000001</v>
      </c>
      <c r="AD132" s="66">
        <v>93.332999999999998</v>
      </c>
      <c r="AE132" s="66">
        <v>0.93</v>
      </c>
      <c r="AF132" s="66">
        <v>100</v>
      </c>
      <c r="AG132" s="66">
        <v>1.119</v>
      </c>
      <c r="AH132" s="66">
        <v>96.667000000000002</v>
      </c>
      <c r="AI132" s="66">
        <v>0.81399999999999995</v>
      </c>
      <c r="AJ132" s="66">
        <v>100</v>
      </c>
      <c r="AK132" s="66">
        <v>0.93400000000000005</v>
      </c>
      <c r="AL132" s="66">
        <v>100</v>
      </c>
      <c r="AM132" s="77">
        <v>1.4339999999999999</v>
      </c>
      <c r="AN132" s="66">
        <v>100</v>
      </c>
      <c r="AO132" s="66">
        <v>1.2270000000000001</v>
      </c>
      <c r="AP132" s="66">
        <v>100</v>
      </c>
      <c r="AQ132" s="66">
        <v>1.01</v>
      </c>
      <c r="AR132" s="66">
        <v>93.332999999999998</v>
      </c>
      <c r="AS132" s="66">
        <v>0.873</v>
      </c>
      <c r="AT132" s="66">
        <v>90.322999999999993</v>
      </c>
      <c r="AU132" s="66"/>
      <c r="AV132" s="66"/>
      <c r="AW132" s="66"/>
      <c r="AX132" s="66"/>
      <c r="AY132" s="66"/>
    </row>
    <row r="133" spans="19:51" x14ac:dyDescent="0.25">
      <c r="S133" s="66" t="s">
        <v>72</v>
      </c>
      <c r="T133" s="66" t="s">
        <v>189</v>
      </c>
      <c r="U133" s="66" t="s">
        <v>155</v>
      </c>
      <c r="V133" s="66">
        <v>1993</v>
      </c>
      <c r="W133" s="66">
        <v>0.77800000000000002</v>
      </c>
      <c r="X133" s="66">
        <v>96.774000000000001</v>
      </c>
      <c r="Y133" s="66">
        <v>0.42</v>
      </c>
      <c r="Z133" s="66">
        <v>100</v>
      </c>
      <c r="AA133" s="66">
        <v>0.876</v>
      </c>
      <c r="AB133" s="66">
        <v>93.548000000000002</v>
      </c>
      <c r="AC133" s="66">
        <v>1.1599999999999999</v>
      </c>
      <c r="AD133" s="66">
        <v>90</v>
      </c>
      <c r="AE133" s="66">
        <v>1.5069999999999999</v>
      </c>
      <c r="AF133" s="66">
        <v>96.774000000000001</v>
      </c>
      <c r="AG133" s="66">
        <v>1.2070000000000001</v>
      </c>
      <c r="AH133" s="66">
        <v>100</v>
      </c>
      <c r="AI133" s="66">
        <v>0.78</v>
      </c>
      <c r="AJ133" s="66">
        <v>96.774000000000001</v>
      </c>
      <c r="AK133" s="66">
        <v>0.91900000000000004</v>
      </c>
      <c r="AL133" s="66">
        <v>100</v>
      </c>
      <c r="AM133" s="77">
        <v>0.72599999999999998</v>
      </c>
      <c r="AN133" s="66">
        <v>90</v>
      </c>
      <c r="AO133" s="66">
        <v>0.85</v>
      </c>
      <c r="AP133" s="66">
        <v>61.29</v>
      </c>
      <c r="AQ133" s="66">
        <v>0.42299999999999999</v>
      </c>
      <c r="AR133" s="66">
        <v>96.667000000000002</v>
      </c>
      <c r="AS133" s="66">
        <v>0.63100000000000001</v>
      </c>
      <c r="AT133" s="66">
        <v>87.096999999999994</v>
      </c>
      <c r="AU133" s="66"/>
      <c r="AV133" s="66"/>
      <c r="AW133" s="66"/>
      <c r="AX133" s="66"/>
      <c r="AY133" s="66"/>
    </row>
    <row r="134" spans="19:51" x14ac:dyDescent="0.25">
      <c r="S134" s="66" t="s">
        <v>72</v>
      </c>
      <c r="T134" s="66" t="s">
        <v>189</v>
      </c>
      <c r="U134" s="66" t="s">
        <v>155</v>
      </c>
      <c r="V134" s="66">
        <v>1994</v>
      </c>
      <c r="W134" s="66">
        <v>0.36</v>
      </c>
      <c r="X134" s="66">
        <v>93.548000000000002</v>
      </c>
      <c r="Y134" s="66">
        <v>0.46800000000000003</v>
      </c>
      <c r="Z134" s="66">
        <v>100</v>
      </c>
      <c r="AA134" s="66">
        <v>1.258</v>
      </c>
      <c r="AB134" s="66">
        <v>100</v>
      </c>
      <c r="AC134" s="66">
        <v>1.2529999999999999</v>
      </c>
      <c r="AD134" s="66">
        <v>96.667000000000002</v>
      </c>
      <c r="AE134" s="66">
        <v>1.5309999999999999</v>
      </c>
      <c r="AF134" s="66">
        <v>96.774000000000001</v>
      </c>
      <c r="AG134" s="66">
        <v>1.113</v>
      </c>
      <c r="AH134" s="66">
        <v>93.332999999999998</v>
      </c>
      <c r="AI134" s="66">
        <v>2.0030000000000001</v>
      </c>
      <c r="AJ134" s="66">
        <v>96.774000000000001</v>
      </c>
      <c r="AK134" s="66">
        <v>1.5089999999999999</v>
      </c>
      <c r="AL134" s="66">
        <v>96.774000000000001</v>
      </c>
      <c r="AM134" s="77">
        <v>1.1180000000000001</v>
      </c>
      <c r="AN134" s="66">
        <v>93.332999999999998</v>
      </c>
      <c r="AO134" s="66">
        <v>0.49299999999999999</v>
      </c>
      <c r="AP134" s="66">
        <v>96.774000000000001</v>
      </c>
      <c r="AQ134" s="66">
        <v>0.54500000000000004</v>
      </c>
      <c r="AR134" s="66">
        <v>100</v>
      </c>
      <c r="AS134" s="66">
        <v>0.29399999999999998</v>
      </c>
      <c r="AT134" s="66">
        <v>90.322999999999993</v>
      </c>
      <c r="AU134" s="66"/>
      <c r="AV134" s="66"/>
      <c r="AW134" s="66"/>
      <c r="AX134" s="66"/>
      <c r="AY134" s="66"/>
    </row>
    <row r="135" spans="19:51" x14ac:dyDescent="0.25">
      <c r="S135" s="66" t="s">
        <v>72</v>
      </c>
      <c r="T135" s="66" t="s">
        <v>189</v>
      </c>
      <c r="U135" s="66" t="s">
        <v>155</v>
      </c>
      <c r="V135" s="66">
        <v>1995</v>
      </c>
      <c r="W135" s="66">
        <v>0.59499999999999997</v>
      </c>
      <c r="X135" s="66">
        <v>100</v>
      </c>
      <c r="Y135" s="66">
        <v>-9999.99</v>
      </c>
      <c r="Z135" s="66">
        <v>0</v>
      </c>
      <c r="AA135" s="66">
        <v>0.64700000000000002</v>
      </c>
      <c r="AB135" s="66">
        <v>100</v>
      </c>
      <c r="AC135" s="66">
        <v>0.81699999999999995</v>
      </c>
      <c r="AD135" s="66">
        <v>100</v>
      </c>
      <c r="AE135" s="66">
        <v>1.1259999999999999</v>
      </c>
      <c r="AF135" s="66">
        <v>93.548000000000002</v>
      </c>
      <c r="AG135" s="66">
        <v>1.657</v>
      </c>
      <c r="AH135" s="66">
        <v>100</v>
      </c>
      <c r="AI135" s="66">
        <v>1.84</v>
      </c>
      <c r="AJ135" s="66">
        <v>100</v>
      </c>
      <c r="AK135" s="66">
        <v>1.3009999999999999</v>
      </c>
      <c r="AL135" s="66">
        <v>100</v>
      </c>
      <c r="AM135" s="77">
        <v>0.65600000000000003</v>
      </c>
      <c r="AN135" s="66">
        <v>100</v>
      </c>
      <c r="AO135" s="66">
        <v>0.22</v>
      </c>
      <c r="AP135" s="66">
        <v>93.548000000000002</v>
      </c>
      <c r="AQ135" s="66">
        <v>0.21299999999999999</v>
      </c>
      <c r="AR135" s="66">
        <v>76.667000000000002</v>
      </c>
      <c r="AS135" s="66">
        <v>0.57799999999999996</v>
      </c>
      <c r="AT135" s="66">
        <v>83.870999999999995</v>
      </c>
      <c r="AU135" s="66"/>
      <c r="AV135" s="66"/>
      <c r="AW135" s="66"/>
      <c r="AX135" s="66"/>
      <c r="AY135" s="66"/>
    </row>
    <row r="136" spans="19:51" x14ac:dyDescent="0.25">
      <c r="S136" s="66" t="s">
        <v>72</v>
      </c>
      <c r="T136" s="66" t="s">
        <v>189</v>
      </c>
      <c r="U136" s="66" t="s">
        <v>155</v>
      </c>
      <c r="V136" s="66">
        <v>1996</v>
      </c>
      <c r="W136" s="66">
        <v>0.39600000000000002</v>
      </c>
      <c r="X136" s="66">
        <v>80.644999999999996</v>
      </c>
      <c r="Y136" s="66">
        <v>0.115</v>
      </c>
      <c r="Z136" s="66">
        <v>89.655000000000001</v>
      </c>
      <c r="AA136" s="66">
        <v>0.79600000000000004</v>
      </c>
      <c r="AB136" s="66">
        <v>93.548000000000002</v>
      </c>
      <c r="AC136" s="66">
        <v>2.052</v>
      </c>
      <c r="AD136" s="66">
        <v>80</v>
      </c>
      <c r="AE136" s="66">
        <v>1.0580000000000001</v>
      </c>
      <c r="AF136" s="66">
        <v>83.870999999999995</v>
      </c>
      <c r="AG136" s="66">
        <v>1.0620000000000001</v>
      </c>
      <c r="AH136" s="66">
        <v>90</v>
      </c>
      <c r="AI136" s="66">
        <v>0.82099999999999995</v>
      </c>
      <c r="AJ136" s="66">
        <v>93.548000000000002</v>
      </c>
      <c r="AK136" s="66">
        <v>0.94499999999999995</v>
      </c>
      <c r="AL136" s="66">
        <v>100</v>
      </c>
      <c r="AM136" s="77">
        <v>0.53800000000000003</v>
      </c>
      <c r="AN136" s="66">
        <v>86.667000000000002</v>
      </c>
      <c r="AO136" s="66">
        <v>0.879</v>
      </c>
      <c r="AP136" s="66">
        <v>90.322999999999993</v>
      </c>
      <c r="AQ136" s="66">
        <v>0.871</v>
      </c>
      <c r="AR136" s="66">
        <v>80</v>
      </c>
      <c r="AS136" s="66">
        <v>0.47099999999999997</v>
      </c>
      <c r="AT136" s="66">
        <v>100</v>
      </c>
      <c r="AU136" s="66"/>
      <c r="AV136" s="66"/>
      <c r="AW136" s="66"/>
      <c r="AX136" s="66"/>
      <c r="AY136" s="66"/>
    </row>
    <row r="137" spans="19:51" x14ac:dyDescent="0.25">
      <c r="S137" s="66" t="s">
        <v>72</v>
      </c>
      <c r="T137" s="66" t="s">
        <v>189</v>
      </c>
      <c r="U137" s="66" t="s">
        <v>155</v>
      </c>
      <c r="V137" s="66">
        <v>1997</v>
      </c>
      <c r="W137" s="66">
        <v>0.752</v>
      </c>
      <c r="X137" s="66">
        <v>96.774000000000001</v>
      </c>
      <c r="Y137" s="66">
        <v>0.95199999999999996</v>
      </c>
      <c r="Z137" s="66">
        <v>85.713999999999999</v>
      </c>
      <c r="AA137" s="66">
        <v>1.327</v>
      </c>
      <c r="AB137" s="66">
        <v>87.096999999999994</v>
      </c>
      <c r="AC137" s="66">
        <v>1.234</v>
      </c>
      <c r="AD137" s="66">
        <v>93.332999999999998</v>
      </c>
      <c r="AE137" s="66">
        <v>1.966</v>
      </c>
      <c r="AF137" s="66">
        <v>83.870999999999995</v>
      </c>
      <c r="AG137" s="66">
        <v>1.474</v>
      </c>
      <c r="AH137" s="66">
        <v>96.667000000000002</v>
      </c>
      <c r="AI137" s="66">
        <v>1.258</v>
      </c>
      <c r="AJ137" s="66">
        <v>87.096999999999994</v>
      </c>
      <c r="AK137" s="66">
        <v>1.341</v>
      </c>
      <c r="AL137" s="66">
        <v>100</v>
      </c>
      <c r="AM137" s="77">
        <v>1.849</v>
      </c>
      <c r="AN137" s="66">
        <v>93.332999999999998</v>
      </c>
      <c r="AO137" s="66">
        <v>1.2969999999999999</v>
      </c>
      <c r="AP137" s="66">
        <v>87.096999999999994</v>
      </c>
      <c r="AQ137" s="66">
        <v>0.624</v>
      </c>
      <c r="AR137" s="66">
        <v>100</v>
      </c>
      <c r="AS137" s="66">
        <v>0.32100000000000001</v>
      </c>
      <c r="AT137" s="66">
        <v>93.548000000000002</v>
      </c>
      <c r="AU137" s="66"/>
      <c r="AV137" s="66"/>
      <c r="AW137" s="66"/>
      <c r="AX137" s="66"/>
      <c r="AY137" s="66"/>
    </row>
    <row r="138" spans="19:51" x14ac:dyDescent="0.25">
      <c r="S138" s="66" t="s">
        <v>72</v>
      </c>
      <c r="T138" s="66" t="s">
        <v>189</v>
      </c>
      <c r="U138" s="66" t="s">
        <v>155</v>
      </c>
      <c r="V138" s="66">
        <v>1998</v>
      </c>
      <c r="W138" s="66">
        <v>0.36799999999999999</v>
      </c>
      <c r="X138" s="66">
        <v>96.774000000000001</v>
      </c>
      <c r="Y138" s="66">
        <v>0.4</v>
      </c>
      <c r="Z138" s="66">
        <v>96.429000000000002</v>
      </c>
      <c r="AA138" s="66">
        <v>0.22800000000000001</v>
      </c>
      <c r="AB138" s="66">
        <v>100</v>
      </c>
      <c r="AC138" s="66">
        <v>0.55200000000000005</v>
      </c>
      <c r="AD138" s="66">
        <v>96.667000000000002</v>
      </c>
      <c r="AE138" s="66">
        <v>1.131</v>
      </c>
      <c r="AF138" s="66">
        <v>93.548000000000002</v>
      </c>
      <c r="AG138" s="66">
        <v>1.7549999999999999</v>
      </c>
      <c r="AH138" s="66">
        <v>70</v>
      </c>
      <c r="AI138" s="66">
        <v>1.105</v>
      </c>
      <c r="AJ138" s="66">
        <v>87.096999999999994</v>
      </c>
      <c r="AK138" s="66">
        <v>1.7250000000000001</v>
      </c>
      <c r="AL138" s="66">
        <v>100</v>
      </c>
      <c r="AM138" s="77">
        <v>0.85499999999999998</v>
      </c>
      <c r="AN138" s="66">
        <v>83.332999999999998</v>
      </c>
      <c r="AO138" s="66">
        <v>1.0209999999999999</v>
      </c>
      <c r="AP138" s="66">
        <v>93.548000000000002</v>
      </c>
      <c r="AQ138" s="66">
        <v>0.38600000000000001</v>
      </c>
      <c r="AR138" s="66">
        <v>96.667000000000002</v>
      </c>
      <c r="AS138" s="66">
        <v>0.376</v>
      </c>
      <c r="AT138" s="66">
        <v>96.774000000000001</v>
      </c>
      <c r="AU138" s="66"/>
      <c r="AV138" s="66"/>
      <c r="AW138" s="66"/>
      <c r="AX138" s="66"/>
      <c r="AY138" s="66"/>
    </row>
    <row r="139" spans="19:51" x14ac:dyDescent="0.25">
      <c r="S139" s="66" t="s">
        <v>72</v>
      </c>
      <c r="T139" s="66" t="s">
        <v>189</v>
      </c>
      <c r="U139" s="66" t="s">
        <v>155</v>
      </c>
      <c r="V139" s="66">
        <v>1999</v>
      </c>
      <c r="W139" s="66">
        <v>0.43099999999999999</v>
      </c>
      <c r="X139" s="66">
        <v>100</v>
      </c>
      <c r="Y139" s="66">
        <v>0.495</v>
      </c>
      <c r="Z139" s="66">
        <v>89.286000000000001</v>
      </c>
      <c r="AA139" s="66">
        <v>0.64800000000000002</v>
      </c>
      <c r="AB139" s="66">
        <v>96.774000000000001</v>
      </c>
      <c r="AC139" s="66">
        <v>1.1000000000000001</v>
      </c>
      <c r="AD139" s="66">
        <v>93.332999999999998</v>
      </c>
      <c r="AE139" s="66">
        <v>1.8360000000000001</v>
      </c>
      <c r="AF139" s="66">
        <v>93.548000000000002</v>
      </c>
      <c r="AG139" s="66">
        <v>1.9630000000000001</v>
      </c>
      <c r="AH139" s="66">
        <v>93.332999999999998</v>
      </c>
      <c r="AI139" s="66">
        <v>1.478</v>
      </c>
      <c r="AJ139" s="66">
        <v>100</v>
      </c>
      <c r="AK139" s="66">
        <v>1.6890000000000001</v>
      </c>
      <c r="AL139" s="66">
        <v>100</v>
      </c>
      <c r="AM139" s="77">
        <v>1.9810000000000001</v>
      </c>
      <c r="AN139" s="66">
        <v>90</v>
      </c>
      <c r="AO139" s="66">
        <v>1.3660000000000001</v>
      </c>
      <c r="AP139" s="66">
        <v>100</v>
      </c>
      <c r="AQ139" s="66">
        <v>0.629</v>
      </c>
      <c r="AR139" s="66">
        <v>93.332999999999998</v>
      </c>
      <c r="AS139" s="66">
        <v>0.48599999999999999</v>
      </c>
      <c r="AT139" s="66">
        <v>90.322999999999993</v>
      </c>
      <c r="AU139" s="66"/>
      <c r="AV139" s="66"/>
      <c r="AW139" s="66"/>
      <c r="AX139" s="66"/>
      <c r="AY139" s="66"/>
    </row>
    <row r="140" spans="19:51" x14ac:dyDescent="0.25">
      <c r="S140" s="66" t="s">
        <v>72</v>
      </c>
      <c r="T140" s="66" t="s">
        <v>189</v>
      </c>
      <c r="U140" s="66" t="s">
        <v>155</v>
      </c>
      <c r="V140" s="66">
        <v>2000</v>
      </c>
      <c r="W140" s="66">
        <v>0.32500000000000001</v>
      </c>
      <c r="X140" s="66">
        <v>100</v>
      </c>
      <c r="Y140" s="66">
        <v>1.089</v>
      </c>
      <c r="Z140" s="66">
        <v>100</v>
      </c>
      <c r="AA140" s="66">
        <v>1.464</v>
      </c>
      <c r="AB140" s="66">
        <v>100</v>
      </c>
      <c r="AC140" s="66">
        <v>2.3940000000000001</v>
      </c>
      <c r="AD140" s="66">
        <v>100</v>
      </c>
      <c r="AE140" s="66">
        <v>2.0329999999999999</v>
      </c>
      <c r="AF140" s="66">
        <v>100</v>
      </c>
      <c r="AG140" s="66">
        <v>1.98</v>
      </c>
      <c r="AH140" s="66">
        <v>93.332999999999998</v>
      </c>
      <c r="AI140" s="66">
        <v>1.79</v>
      </c>
      <c r="AJ140" s="66">
        <v>96.774000000000001</v>
      </c>
      <c r="AK140" s="66">
        <v>1.79</v>
      </c>
      <c r="AL140" s="66">
        <v>90.322999999999993</v>
      </c>
      <c r="AM140" s="77">
        <v>1.657</v>
      </c>
      <c r="AN140" s="66">
        <v>96.667000000000002</v>
      </c>
      <c r="AO140" s="66">
        <v>2.3660000000000001</v>
      </c>
      <c r="AP140" s="66">
        <v>93.548000000000002</v>
      </c>
      <c r="AQ140" s="66">
        <v>1.6279999999999999</v>
      </c>
      <c r="AR140" s="66">
        <v>73.332999999999998</v>
      </c>
      <c r="AS140" s="66">
        <v>0.88</v>
      </c>
      <c r="AT140" s="66">
        <v>100</v>
      </c>
      <c r="AU140" s="66"/>
      <c r="AV140" s="66"/>
      <c r="AW140" s="66"/>
      <c r="AX140" s="66"/>
      <c r="AY140" s="66"/>
    </row>
    <row r="141" spans="19:51" x14ac:dyDescent="0.25">
      <c r="S141" s="66" t="s">
        <v>72</v>
      </c>
      <c r="T141" s="66" t="s">
        <v>189</v>
      </c>
      <c r="U141" s="66" t="s">
        <v>155</v>
      </c>
      <c r="V141" s="66">
        <v>2001</v>
      </c>
      <c r="W141" s="66">
        <v>0.73599999999999999</v>
      </c>
      <c r="X141" s="66">
        <v>96.774000000000001</v>
      </c>
      <c r="Y141" s="66">
        <v>0.89400000000000002</v>
      </c>
      <c r="Z141" s="66">
        <v>85.713999999999999</v>
      </c>
      <c r="AA141" s="66">
        <v>1.581</v>
      </c>
      <c r="AB141" s="66">
        <v>100</v>
      </c>
      <c r="AC141" s="66">
        <v>1.375</v>
      </c>
      <c r="AD141" s="66">
        <v>93.332999999999998</v>
      </c>
      <c r="AE141" s="66">
        <v>1.9379999999999999</v>
      </c>
      <c r="AF141" s="66">
        <v>100</v>
      </c>
      <c r="AG141" s="66">
        <v>1.3560000000000001</v>
      </c>
      <c r="AH141" s="66">
        <v>93.332999999999998</v>
      </c>
      <c r="AI141" s="66">
        <v>1.8</v>
      </c>
      <c r="AJ141" s="66">
        <v>96.774000000000001</v>
      </c>
      <c r="AK141" s="66">
        <v>2.02</v>
      </c>
      <c r="AL141" s="66">
        <v>100</v>
      </c>
      <c r="AM141" s="77">
        <v>1.1180000000000001</v>
      </c>
      <c r="AN141" s="66">
        <v>100</v>
      </c>
      <c r="AO141" s="66">
        <v>1.22</v>
      </c>
      <c r="AP141" s="66">
        <v>96.774000000000001</v>
      </c>
      <c r="AQ141" s="66">
        <v>1.054</v>
      </c>
      <c r="AR141" s="66">
        <v>96.667000000000002</v>
      </c>
      <c r="AS141" s="66">
        <v>0.38100000000000001</v>
      </c>
      <c r="AT141" s="66">
        <v>83.870999999999995</v>
      </c>
      <c r="AU141" s="66"/>
      <c r="AV141" s="66"/>
      <c r="AW141" s="66"/>
      <c r="AX141" s="66"/>
      <c r="AY141" s="66"/>
    </row>
    <row r="142" spans="19:51" x14ac:dyDescent="0.25">
      <c r="S142" s="66" t="s">
        <v>72</v>
      </c>
      <c r="T142" s="66" t="s">
        <v>189</v>
      </c>
      <c r="U142" s="66" t="s">
        <v>155</v>
      </c>
      <c r="V142" s="66">
        <v>2002</v>
      </c>
      <c r="W142" s="66">
        <v>0.84299999999999997</v>
      </c>
      <c r="X142" s="66">
        <v>100</v>
      </c>
      <c r="Y142" s="66">
        <v>1.254</v>
      </c>
      <c r="Z142" s="66">
        <v>96.429000000000002</v>
      </c>
      <c r="AA142" s="66">
        <v>1.9179999999999999</v>
      </c>
      <c r="AB142" s="66">
        <v>93.548000000000002</v>
      </c>
      <c r="AC142" s="66">
        <v>0.996</v>
      </c>
      <c r="AD142" s="66">
        <v>96.667000000000002</v>
      </c>
      <c r="AE142" s="66">
        <v>2.44</v>
      </c>
      <c r="AF142" s="66">
        <v>100</v>
      </c>
      <c r="AG142" s="66">
        <v>1.855</v>
      </c>
      <c r="AH142" s="66">
        <v>96.667000000000002</v>
      </c>
      <c r="AI142" s="66">
        <v>2.1829999999999998</v>
      </c>
      <c r="AJ142" s="66">
        <v>93.548000000000002</v>
      </c>
      <c r="AK142" s="66">
        <v>2.12</v>
      </c>
      <c r="AL142" s="66">
        <v>67.742000000000004</v>
      </c>
      <c r="AM142" s="77">
        <v>2.214</v>
      </c>
      <c r="AN142" s="66">
        <v>90</v>
      </c>
      <c r="AO142" s="66">
        <v>0.94099999999999995</v>
      </c>
      <c r="AP142" s="66">
        <v>93.548000000000002</v>
      </c>
      <c r="AQ142" s="66">
        <v>1.111</v>
      </c>
      <c r="AR142" s="66">
        <v>100</v>
      </c>
      <c r="AS142" s="66">
        <v>0.42399999999999999</v>
      </c>
      <c r="AT142" s="66">
        <v>100</v>
      </c>
      <c r="AU142" s="66"/>
      <c r="AV142" s="66"/>
      <c r="AW142" s="66"/>
      <c r="AX142" s="66"/>
      <c r="AY142" s="66"/>
    </row>
    <row r="143" spans="19:51" x14ac:dyDescent="0.25">
      <c r="S143" s="66" t="s">
        <v>72</v>
      </c>
      <c r="T143" s="66" t="s">
        <v>189</v>
      </c>
      <c r="U143" s="66" t="s">
        <v>155</v>
      </c>
      <c r="V143" s="66">
        <v>2003</v>
      </c>
      <c r="W143" s="66">
        <v>0.186</v>
      </c>
      <c r="X143" s="66">
        <v>93.548000000000002</v>
      </c>
      <c r="Y143" s="66">
        <v>0.30599999999999999</v>
      </c>
      <c r="Z143" s="66">
        <v>100</v>
      </c>
      <c r="AA143" s="66">
        <v>1.5449999999999999</v>
      </c>
      <c r="AB143" s="66">
        <v>96.774000000000001</v>
      </c>
      <c r="AC143" s="66">
        <v>2.2050000000000001</v>
      </c>
      <c r="AD143" s="66">
        <v>100</v>
      </c>
      <c r="AE143" s="66">
        <v>2.387</v>
      </c>
      <c r="AF143" s="66">
        <v>96.774000000000001</v>
      </c>
      <c r="AG143" s="66">
        <v>2.3380000000000001</v>
      </c>
      <c r="AH143" s="66">
        <v>93.332999999999998</v>
      </c>
      <c r="AI143" s="66">
        <v>2.0409999999999999</v>
      </c>
      <c r="AJ143" s="66">
        <v>93.548000000000002</v>
      </c>
      <c r="AK143" s="66">
        <v>2.0299999999999998</v>
      </c>
      <c r="AL143" s="66">
        <v>100</v>
      </c>
      <c r="AM143" s="77">
        <v>1.8140000000000001</v>
      </c>
      <c r="AN143" s="66">
        <v>100</v>
      </c>
      <c r="AO143" s="66">
        <v>1.0840000000000001</v>
      </c>
      <c r="AP143" s="66">
        <v>100</v>
      </c>
      <c r="AQ143" s="66">
        <v>0.94399999999999995</v>
      </c>
      <c r="AR143" s="66">
        <v>90</v>
      </c>
      <c r="AS143" s="66">
        <v>0.79500000000000004</v>
      </c>
      <c r="AT143" s="66">
        <v>100</v>
      </c>
      <c r="AU143" s="66"/>
      <c r="AV143" s="66"/>
      <c r="AW143" s="66"/>
      <c r="AX143" s="66"/>
      <c r="AY143" s="66"/>
    </row>
    <row r="144" spans="19:51" x14ac:dyDescent="0.25">
      <c r="S144" s="66" t="s">
        <v>72</v>
      </c>
      <c r="T144" s="66" t="s">
        <v>189</v>
      </c>
      <c r="U144" s="66" t="s">
        <v>155</v>
      </c>
      <c r="V144" s="66">
        <v>2004</v>
      </c>
      <c r="W144" s="66">
        <v>0.39500000000000002</v>
      </c>
      <c r="X144" s="66">
        <v>96.774000000000001</v>
      </c>
      <c r="Y144" s="66">
        <v>0.997</v>
      </c>
      <c r="Z144" s="66">
        <v>100</v>
      </c>
      <c r="AA144" s="66">
        <v>1.3169999999999999</v>
      </c>
      <c r="AB144" s="66">
        <v>100</v>
      </c>
      <c r="AC144" s="66">
        <v>1.538</v>
      </c>
      <c r="AD144" s="66">
        <v>96.667000000000002</v>
      </c>
      <c r="AE144" s="66">
        <v>0.69</v>
      </c>
      <c r="AF144" s="66">
        <v>100</v>
      </c>
      <c r="AG144" s="66">
        <v>1.5940000000000001</v>
      </c>
      <c r="AH144" s="66">
        <v>100</v>
      </c>
      <c r="AI144" s="66">
        <v>1.7090000000000001</v>
      </c>
      <c r="AJ144" s="66">
        <v>100</v>
      </c>
      <c r="AK144" s="66">
        <v>0.77200000000000002</v>
      </c>
      <c r="AL144" s="66">
        <v>100</v>
      </c>
      <c r="AM144" s="77">
        <v>0.71099999999999997</v>
      </c>
      <c r="AN144" s="66">
        <v>100</v>
      </c>
      <c r="AO144" s="66">
        <v>1.2250000000000001</v>
      </c>
      <c r="AP144" s="66">
        <v>100</v>
      </c>
      <c r="AQ144" s="66">
        <v>1.2729999999999999</v>
      </c>
      <c r="AR144" s="66">
        <v>63.332999999999998</v>
      </c>
      <c r="AS144" s="66">
        <v>0.66500000000000004</v>
      </c>
      <c r="AT144" s="66">
        <v>64.516000000000005</v>
      </c>
      <c r="AU144" s="66"/>
      <c r="AV144" s="66"/>
      <c r="AW144" s="66"/>
      <c r="AX144" s="66"/>
      <c r="AY144" s="66"/>
    </row>
    <row r="145" spans="19:51" x14ac:dyDescent="0.25">
      <c r="S145" s="66" t="s">
        <v>72</v>
      </c>
      <c r="T145" s="66" t="s">
        <v>189</v>
      </c>
      <c r="U145" s="66" t="s">
        <v>155</v>
      </c>
      <c r="V145" s="66">
        <v>2005</v>
      </c>
      <c r="W145" s="66">
        <v>0.85899999999999999</v>
      </c>
      <c r="X145" s="66">
        <v>100</v>
      </c>
      <c r="Y145" s="66">
        <v>0.245</v>
      </c>
      <c r="Z145" s="66">
        <v>100</v>
      </c>
      <c r="AA145" s="66">
        <v>0.72599999999999998</v>
      </c>
      <c r="AB145" s="66">
        <v>96.774000000000001</v>
      </c>
      <c r="AC145" s="66">
        <v>2.2669999999999999</v>
      </c>
      <c r="AD145" s="66">
        <v>100</v>
      </c>
      <c r="AE145" s="66">
        <v>1.95</v>
      </c>
      <c r="AF145" s="66">
        <v>96.774000000000001</v>
      </c>
      <c r="AG145" s="66">
        <v>1.857</v>
      </c>
      <c r="AH145" s="66">
        <v>96.667000000000002</v>
      </c>
      <c r="AI145" s="66">
        <v>1.8109999999999999</v>
      </c>
      <c r="AJ145" s="66">
        <v>93.548000000000002</v>
      </c>
      <c r="AK145" s="66">
        <v>1.7350000000000001</v>
      </c>
      <c r="AL145" s="66">
        <v>100</v>
      </c>
      <c r="AM145" s="77">
        <v>1.6759999999999999</v>
      </c>
      <c r="AN145" s="66">
        <v>100</v>
      </c>
      <c r="AO145" s="66">
        <v>1.617</v>
      </c>
      <c r="AP145" s="66">
        <v>100</v>
      </c>
      <c r="AQ145" s="66">
        <v>1.724</v>
      </c>
      <c r="AR145" s="66">
        <v>96.667000000000002</v>
      </c>
      <c r="AS145" s="66">
        <v>0.68300000000000005</v>
      </c>
      <c r="AT145" s="66">
        <v>100</v>
      </c>
      <c r="AU145" s="66"/>
      <c r="AV145" s="66"/>
      <c r="AW145" s="66"/>
      <c r="AX145" s="66"/>
      <c r="AY145" s="66"/>
    </row>
    <row r="146" spans="19:51" x14ac:dyDescent="0.25">
      <c r="S146" s="66" t="s">
        <v>72</v>
      </c>
      <c r="T146" s="66" t="s">
        <v>189</v>
      </c>
      <c r="U146" s="66" t="s">
        <v>155</v>
      </c>
      <c r="V146" s="66">
        <v>2006</v>
      </c>
      <c r="W146" s="66">
        <v>0.55000000000000004</v>
      </c>
      <c r="X146" s="66">
        <v>96.774000000000001</v>
      </c>
      <c r="Y146" s="66">
        <v>0.53200000000000003</v>
      </c>
      <c r="Z146" s="66">
        <v>100</v>
      </c>
      <c r="AA146" s="66">
        <v>1.282</v>
      </c>
      <c r="AB146" s="66">
        <v>100</v>
      </c>
      <c r="AC146" s="66">
        <v>2.012</v>
      </c>
      <c r="AD146" s="66">
        <v>60</v>
      </c>
      <c r="AE146" s="66">
        <v>1.92</v>
      </c>
      <c r="AF146" s="66">
        <v>67.742000000000004</v>
      </c>
      <c r="AG146" s="66">
        <v>1.6359999999999999</v>
      </c>
      <c r="AH146" s="66">
        <v>100</v>
      </c>
      <c r="AI146" s="66">
        <v>1.8280000000000001</v>
      </c>
      <c r="AJ146" s="66">
        <v>96.774000000000001</v>
      </c>
      <c r="AK146" s="66">
        <v>1.446</v>
      </c>
      <c r="AL146" s="66">
        <v>93.548000000000002</v>
      </c>
      <c r="AM146" s="77">
        <v>1.224</v>
      </c>
      <c r="AN146" s="66">
        <v>56.667000000000002</v>
      </c>
      <c r="AO146" s="66">
        <v>1.1830000000000001</v>
      </c>
      <c r="AP146" s="66">
        <v>93.548000000000002</v>
      </c>
      <c r="AQ146" s="66">
        <v>0.46200000000000002</v>
      </c>
      <c r="AR146" s="66">
        <v>100</v>
      </c>
      <c r="AS146" s="66">
        <v>0.89300000000000002</v>
      </c>
      <c r="AT146" s="66">
        <v>100</v>
      </c>
      <c r="AU146" s="66"/>
      <c r="AV146" s="66"/>
      <c r="AW146" s="66"/>
      <c r="AX146" s="66"/>
      <c r="AY146" s="66"/>
    </row>
    <row r="147" spans="19:51" x14ac:dyDescent="0.25">
      <c r="S147" s="66" t="s">
        <v>72</v>
      </c>
      <c r="T147" s="66" t="s">
        <v>189</v>
      </c>
      <c r="U147" s="66" t="s">
        <v>155</v>
      </c>
      <c r="V147" s="66">
        <v>2007</v>
      </c>
      <c r="W147" s="66">
        <v>1.0449999999999999</v>
      </c>
      <c r="X147" s="66">
        <v>100</v>
      </c>
      <c r="Y147" s="66">
        <v>0.77500000000000002</v>
      </c>
      <c r="Z147" s="66">
        <v>100</v>
      </c>
      <c r="AA147" s="66">
        <v>1.3169999999999999</v>
      </c>
      <c r="AB147" s="66">
        <v>96.774000000000001</v>
      </c>
      <c r="AC147" s="66">
        <v>1.7290000000000001</v>
      </c>
      <c r="AD147" s="66">
        <v>96.667000000000002</v>
      </c>
      <c r="AE147" s="66">
        <v>1.82</v>
      </c>
      <c r="AF147" s="66">
        <v>100</v>
      </c>
      <c r="AG147" s="66">
        <v>1.7609999999999999</v>
      </c>
      <c r="AH147" s="66">
        <v>100</v>
      </c>
      <c r="AI147" s="66">
        <v>1.419</v>
      </c>
      <c r="AJ147" s="66">
        <v>100</v>
      </c>
      <c r="AK147" s="66">
        <v>2.0099999999999998</v>
      </c>
      <c r="AL147" s="66">
        <v>67.742000000000004</v>
      </c>
      <c r="AM147" s="77">
        <v>1.3939999999999999</v>
      </c>
      <c r="AN147" s="66">
        <v>100</v>
      </c>
      <c r="AO147" s="66">
        <v>1.595</v>
      </c>
      <c r="AP147" s="66">
        <v>100</v>
      </c>
      <c r="AQ147" s="66">
        <v>1.0660000000000001</v>
      </c>
      <c r="AR147" s="66">
        <v>100</v>
      </c>
      <c r="AS147" s="66">
        <v>0.495</v>
      </c>
      <c r="AT147" s="66">
        <v>100</v>
      </c>
      <c r="AU147" s="66"/>
      <c r="AV147" s="66"/>
      <c r="AW147" s="66"/>
      <c r="AX147" s="66"/>
      <c r="AY147" s="66"/>
    </row>
    <row r="148" spans="19:51" x14ac:dyDescent="0.25">
      <c r="S148" s="66" t="s">
        <v>72</v>
      </c>
      <c r="T148" s="66" t="s">
        <v>189</v>
      </c>
      <c r="U148" s="66" t="s">
        <v>155</v>
      </c>
      <c r="V148" s="66">
        <v>2008</v>
      </c>
      <c r="W148" s="66">
        <v>1.079</v>
      </c>
      <c r="X148" s="66">
        <v>100</v>
      </c>
      <c r="Y148" s="66">
        <v>1.569</v>
      </c>
      <c r="Z148" s="66">
        <v>100</v>
      </c>
      <c r="AA148" s="66">
        <v>1.9139999999999999</v>
      </c>
      <c r="AB148" s="66">
        <v>100</v>
      </c>
      <c r="AC148" s="66">
        <v>1.8129999999999999</v>
      </c>
      <c r="AD148" s="66">
        <v>100</v>
      </c>
      <c r="AE148" s="66">
        <v>1.653</v>
      </c>
      <c r="AF148" s="66">
        <v>100</v>
      </c>
      <c r="AG148" s="66">
        <v>1.92</v>
      </c>
      <c r="AH148" s="66">
        <v>100</v>
      </c>
      <c r="AI148" s="66">
        <v>1.5820000000000001</v>
      </c>
      <c r="AJ148" s="66">
        <v>100</v>
      </c>
      <c r="AK148" s="66">
        <v>1.86</v>
      </c>
      <c r="AL148" s="66">
        <v>100</v>
      </c>
      <c r="AM148" s="77">
        <v>1.3169999999999999</v>
      </c>
      <c r="AN148" s="66">
        <v>100</v>
      </c>
      <c r="AO148" s="66">
        <v>1.444</v>
      </c>
      <c r="AP148" s="66">
        <v>96.774000000000001</v>
      </c>
      <c r="AQ148" s="66">
        <v>1.3819999999999999</v>
      </c>
      <c r="AR148" s="66">
        <v>100</v>
      </c>
      <c r="AS148" s="66">
        <v>0.90300000000000002</v>
      </c>
      <c r="AT148" s="66">
        <v>100</v>
      </c>
      <c r="AU148" s="66"/>
      <c r="AV148" s="66"/>
      <c r="AW148" s="66"/>
      <c r="AX148" s="66"/>
      <c r="AY148" s="66"/>
    </row>
    <row r="149" spans="19:51" x14ac:dyDescent="0.25">
      <c r="S149" s="66" t="s">
        <v>72</v>
      </c>
      <c r="T149" s="66" t="s">
        <v>189</v>
      </c>
      <c r="U149" s="66" t="s">
        <v>155</v>
      </c>
      <c r="V149" s="66">
        <v>2009</v>
      </c>
      <c r="W149" s="66">
        <v>0.33100000000000002</v>
      </c>
      <c r="X149" s="66">
        <v>100</v>
      </c>
      <c r="Y149" s="66">
        <v>0.52</v>
      </c>
      <c r="Z149" s="66">
        <v>100</v>
      </c>
      <c r="AA149" s="66">
        <v>1.2949999999999999</v>
      </c>
      <c r="AB149" s="66">
        <v>100</v>
      </c>
      <c r="AC149" s="66">
        <v>2.2400000000000002</v>
      </c>
      <c r="AD149" s="66">
        <v>100</v>
      </c>
      <c r="AE149" s="66">
        <v>1.3819999999999999</v>
      </c>
      <c r="AF149" s="66">
        <v>100</v>
      </c>
      <c r="AG149" s="66">
        <v>2.016</v>
      </c>
      <c r="AH149" s="66">
        <v>93.332999999999998</v>
      </c>
      <c r="AI149" s="66">
        <v>1.0209999999999999</v>
      </c>
      <c r="AJ149" s="66">
        <v>100</v>
      </c>
      <c r="AK149" s="66">
        <v>1.552</v>
      </c>
      <c r="AL149" s="66">
        <v>100</v>
      </c>
      <c r="AM149" s="77">
        <v>1.9690000000000001</v>
      </c>
      <c r="AN149" s="66">
        <v>100</v>
      </c>
      <c r="AO149" s="66">
        <v>1.4410000000000001</v>
      </c>
      <c r="AP149" s="66">
        <v>100</v>
      </c>
      <c r="AQ149" s="66">
        <v>0.92</v>
      </c>
      <c r="AR149" s="66">
        <v>100</v>
      </c>
      <c r="AS149" s="66">
        <v>0.45700000000000002</v>
      </c>
      <c r="AT149" s="66">
        <v>100</v>
      </c>
      <c r="AU149" s="66"/>
      <c r="AV149" s="66"/>
      <c r="AW149" s="66"/>
      <c r="AX149" s="66"/>
      <c r="AY149" s="66"/>
    </row>
    <row r="150" spans="19:51" x14ac:dyDescent="0.25">
      <c r="S150" s="66" t="s">
        <v>72</v>
      </c>
      <c r="T150" s="66" t="s">
        <v>189</v>
      </c>
      <c r="U150" s="66" t="s">
        <v>155</v>
      </c>
      <c r="V150" s="66">
        <v>2010</v>
      </c>
      <c r="W150" s="66">
        <v>0.24399999999999999</v>
      </c>
      <c r="X150" s="66">
        <v>87.096999999999994</v>
      </c>
      <c r="Y150" s="66">
        <v>0.41499999999999998</v>
      </c>
      <c r="Z150" s="66">
        <v>96.429000000000002</v>
      </c>
      <c r="AA150" s="66">
        <v>1.514</v>
      </c>
      <c r="AB150" s="66">
        <v>100</v>
      </c>
      <c r="AC150" s="66">
        <v>1.425</v>
      </c>
      <c r="AD150" s="66">
        <v>100</v>
      </c>
      <c r="AE150" s="66">
        <v>1.6830000000000001</v>
      </c>
      <c r="AF150" s="66">
        <v>100</v>
      </c>
      <c r="AG150" s="66">
        <v>1.468</v>
      </c>
      <c r="AH150" s="66">
        <v>100</v>
      </c>
      <c r="AI150" s="66">
        <v>1.798</v>
      </c>
      <c r="AJ150" s="66">
        <v>96.774000000000001</v>
      </c>
      <c r="AK150" s="66">
        <v>1.593</v>
      </c>
      <c r="AL150" s="66">
        <v>100</v>
      </c>
      <c r="AM150" s="77">
        <v>0.877</v>
      </c>
      <c r="AN150" s="66">
        <v>100</v>
      </c>
      <c r="AO150" s="66">
        <v>0.95399999999999996</v>
      </c>
      <c r="AP150" s="66">
        <v>100</v>
      </c>
      <c r="AQ150" s="66">
        <v>0.90100000000000002</v>
      </c>
      <c r="AR150" s="66">
        <v>100</v>
      </c>
      <c r="AS150" s="66">
        <v>0.46400000000000002</v>
      </c>
      <c r="AT150" s="66">
        <v>100</v>
      </c>
      <c r="AU150" s="66"/>
      <c r="AV150" s="66"/>
      <c r="AW150" s="66"/>
      <c r="AX150" s="66"/>
      <c r="AY150" s="66"/>
    </row>
    <row r="151" spans="19:51" x14ac:dyDescent="0.25">
      <c r="S151" s="66" t="s">
        <v>72</v>
      </c>
      <c r="T151" s="66" t="s">
        <v>189</v>
      </c>
      <c r="U151" s="66" t="s">
        <v>155</v>
      </c>
      <c r="V151" s="66">
        <v>2011</v>
      </c>
      <c r="W151" s="66">
        <v>0.63600000000000001</v>
      </c>
      <c r="X151" s="66">
        <v>100</v>
      </c>
      <c r="Y151" s="66">
        <v>0.79400000000000004</v>
      </c>
      <c r="Z151" s="66">
        <v>100</v>
      </c>
      <c r="AA151" s="66">
        <v>1.8069999999999999</v>
      </c>
      <c r="AB151" s="66">
        <v>100</v>
      </c>
      <c r="AC151" s="66">
        <v>1.8340000000000001</v>
      </c>
      <c r="AD151" s="66">
        <v>100</v>
      </c>
      <c r="AE151" s="66">
        <v>1.0129999999999999</v>
      </c>
      <c r="AF151" s="66">
        <v>80.644999999999996</v>
      </c>
      <c r="AG151" s="66">
        <v>0.434</v>
      </c>
      <c r="AH151" s="66">
        <v>100</v>
      </c>
      <c r="AI151" s="66">
        <v>2.7589999999999999</v>
      </c>
      <c r="AJ151" s="66">
        <v>100</v>
      </c>
      <c r="AK151" s="66">
        <v>2.5510000000000002</v>
      </c>
      <c r="AL151" s="66">
        <v>100</v>
      </c>
      <c r="AM151" s="77">
        <v>1.5029999999999999</v>
      </c>
      <c r="AN151" s="66">
        <v>100</v>
      </c>
      <c r="AO151" s="66">
        <v>1.91</v>
      </c>
      <c r="AP151" s="66">
        <v>96.774000000000001</v>
      </c>
      <c r="AQ151" s="66">
        <v>1.139</v>
      </c>
      <c r="AR151" s="66">
        <v>100</v>
      </c>
      <c r="AS151" s="66">
        <v>1.6639999999999999</v>
      </c>
      <c r="AT151" s="66">
        <v>100</v>
      </c>
      <c r="AU151" s="66"/>
      <c r="AV151" s="66"/>
      <c r="AW151" s="66"/>
      <c r="AX151" s="66"/>
      <c r="AY151" s="66"/>
    </row>
    <row r="152" spans="19:51" x14ac:dyDescent="0.25">
      <c r="S152" s="66" t="s">
        <v>72</v>
      </c>
      <c r="T152" s="66" t="s">
        <v>189</v>
      </c>
      <c r="U152" s="66" t="s">
        <v>155</v>
      </c>
      <c r="V152" s="66">
        <v>2012</v>
      </c>
      <c r="W152" s="66">
        <v>0.60699999999999998</v>
      </c>
      <c r="X152" s="66">
        <v>80.644999999999996</v>
      </c>
      <c r="Y152" s="66">
        <v>0.29899999999999999</v>
      </c>
      <c r="Z152" s="66">
        <v>79.31</v>
      </c>
      <c r="AA152" s="66">
        <v>0.86399999999999999</v>
      </c>
      <c r="AB152" s="66">
        <v>93.548000000000002</v>
      </c>
      <c r="AC152" s="66">
        <v>2.843</v>
      </c>
      <c r="AD152" s="66">
        <v>100</v>
      </c>
      <c r="AE152" s="66">
        <v>0.86699999999999999</v>
      </c>
      <c r="AF152" s="66">
        <v>100</v>
      </c>
      <c r="AG152" s="66">
        <v>1.6040000000000001</v>
      </c>
      <c r="AH152" s="66">
        <v>100</v>
      </c>
      <c r="AI152" s="66">
        <v>0.997</v>
      </c>
      <c r="AJ152" s="66">
        <v>100</v>
      </c>
      <c r="AK152" s="66">
        <v>1.909</v>
      </c>
      <c r="AL152" s="66">
        <v>100</v>
      </c>
      <c r="AM152" s="77">
        <v>1.5840000000000001</v>
      </c>
      <c r="AN152" s="66">
        <v>100</v>
      </c>
      <c r="AO152" s="66">
        <v>1.4970000000000001</v>
      </c>
      <c r="AP152" s="66">
        <v>100</v>
      </c>
      <c r="AQ152" s="66">
        <v>1.4890000000000001</v>
      </c>
      <c r="AR152" s="66">
        <v>100</v>
      </c>
      <c r="AS152" s="66">
        <v>0.55500000000000005</v>
      </c>
      <c r="AT152" s="66">
        <v>100</v>
      </c>
      <c r="AU152" s="66"/>
      <c r="AV152" s="66"/>
      <c r="AW152" s="66"/>
      <c r="AX152" s="66"/>
      <c r="AY152" s="66"/>
    </row>
    <row r="153" spans="19:51" x14ac:dyDescent="0.25"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77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9:51" x14ac:dyDescent="0.25">
      <c r="S154" s="66" t="s">
        <v>72</v>
      </c>
      <c r="T154" s="66" t="s">
        <v>190</v>
      </c>
      <c r="U154" s="66" t="s">
        <v>184</v>
      </c>
      <c r="V154" s="66">
        <v>1990</v>
      </c>
      <c r="W154" s="66">
        <v>-9999.99</v>
      </c>
      <c r="X154" s="66">
        <v>0</v>
      </c>
      <c r="Y154" s="66">
        <v>-9999.99</v>
      </c>
      <c r="Z154" s="66">
        <v>0</v>
      </c>
      <c r="AA154" s="66">
        <v>-9999.99</v>
      </c>
      <c r="AB154" s="66">
        <v>0</v>
      </c>
      <c r="AC154" s="66">
        <v>2.1749999999999998</v>
      </c>
      <c r="AD154" s="66">
        <v>50</v>
      </c>
      <c r="AE154" s="66">
        <v>2.0190000000000001</v>
      </c>
      <c r="AF154" s="66">
        <v>45.161000000000001</v>
      </c>
      <c r="AG154" s="66">
        <v>1.7589999999999999</v>
      </c>
      <c r="AH154" s="66">
        <v>46.667000000000002</v>
      </c>
      <c r="AI154" s="66">
        <v>1.7310000000000001</v>
      </c>
      <c r="AJ154" s="66">
        <v>45.161000000000001</v>
      </c>
      <c r="AK154" s="66">
        <v>2.3420000000000001</v>
      </c>
      <c r="AL154" s="66">
        <v>45.161000000000001</v>
      </c>
      <c r="AM154" s="77">
        <v>-9999.99</v>
      </c>
      <c r="AN154" s="66">
        <v>0</v>
      </c>
      <c r="AO154" s="66">
        <v>2.4620000000000002</v>
      </c>
      <c r="AP154" s="66">
        <v>35.484000000000002</v>
      </c>
      <c r="AQ154" s="66">
        <v>2.1230000000000002</v>
      </c>
      <c r="AR154" s="66">
        <v>50</v>
      </c>
      <c r="AS154" s="66">
        <v>2.1909999999999998</v>
      </c>
      <c r="AT154" s="66">
        <v>48.387</v>
      </c>
      <c r="AU154" s="66"/>
      <c r="AV154" s="66"/>
      <c r="AW154" s="66"/>
      <c r="AX154" s="66"/>
      <c r="AY154" s="66"/>
    </row>
    <row r="155" spans="19:51" x14ac:dyDescent="0.25">
      <c r="S155" s="66" t="s">
        <v>72</v>
      </c>
      <c r="T155" s="66" t="s">
        <v>190</v>
      </c>
      <c r="U155" s="66" t="s">
        <v>184</v>
      </c>
      <c r="V155" s="66">
        <v>1991</v>
      </c>
      <c r="W155" s="66">
        <v>-9999.99</v>
      </c>
      <c r="X155" s="66">
        <v>0</v>
      </c>
      <c r="Y155" s="66">
        <v>-9999.99</v>
      </c>
      <c r="Z155" s="66">
        <v>0</v>
      </c>
      <c r="AA155" s="66">
        <v>-9999.99</v>
      </c>
      <c r="AB155" s="66">
        <v>0</v>
      </c>
      <c r="AC155" s="66">
        <v>-9999.99</v>
      </c>
      <c r="AD155" s="66">
        <v>0</v>
      </c>
      <c r="AE155" s="66">
        <v>-9999.99</v>
      </c>
      <c r="AF155" s="66">
        <v>0</v>
      </c>
      <c r="AG155" s="66">
        <v>2.7930000000000001</v>
      </c>
      <c r="AH155" s="66">
        <v>50</v>
      </c>
      <c r="AI155" s="66">
        <v>3.0350000000000001</v>
      </c>
      <c r="AJ155" s="66">
        <v>41.935000000000002</v>
      </c>
      <c r="AK155" s="66">
        <v>2.758</v>
      </c>
      <c r="AL155" s="66">
        <v>41.935000000000002</v>
      </c>
      <c r="AM155" s="77">
        <v>3.2189999999999999</v>
      </c>
      <c r="AN155" s="66">
        <v>50</v>
      </c>
      <c r="AO155" s="66">
        <v>2.3839999999999999</v>
      </c>
      <c r="AP155" s="66">
        <v>51.613</v>
      </c>
      <c r="AQ155" s="66">
        <v>2.3769999999999998</v>
      </c>
      <c r="AR155" s="66">
        <v>46.667000000000002</v>
      </c>
      <c r="AS155" s="66">
        <v>2.105</v>
      </c>
      <c r="AT155" s="66">
        <v>41.935000000000002</v>
      </c>
      <c r="AU155" s="66"/>
      <c r="AV155" s="66"/>
      <c r="AW155" s="66"/>
      <c r="AX155" s="66"/>
      <c r="AY155" s="66"/>
    </row>
    <row r="156" spans="19:51" x14ac:dyDescent="0.25">
      <c r="S156" s="66" t="s">
        <v>72</v>
      </c>
      <c r="T156" s="66" t="s">
        <v>190</v>
      </c>
      <c r="U156" s="66" t="s">
        <v>184</v>
      </c>
      <c r="V156" s="66">
        <v>1992</v>
      </c>
      <c r="W156" s="66">
        <v>-9999.99</v>
      </c>
      <c r="X156" s="66">
        <v>0</v>
      </c>
      <c r="Y156" s="66">
        <v>-9999.99</v>
      </c>
      <c r="Z156" s="66">
        <v>0</v>
      </c>
      <c r="AA156" s="66">
        <v>-9999.99</v>
      </c>
      <c r="AB156" s="66">
        <v>0</v>
      </c>
      <c r="AC156" s="66">
        <v>-9999.99</v>
      </c>
      <c r="AD156" s="66">
        <v>0</v>
      </c>
      <c r="AE156" s="66">
        <v>1.8879999999999999</v>
      </c>
      <c r="AF156" s="66">
        <v>100</v>
      </c>
      <c r="AG156" s="66">
        <v>1.865</v>
      </c>
      <c r="AH156" s="66">
        <v>100</v>
      </c>
      <c r="AI156" s="66">
        <v>1.508</v>
      </c>
      <c r="AJ156" s="66">
        <v>100</v>
      </c>
      <c r="AK156" s="66">
        <v>1.6950000000000001</v>
      </c>
      <c r="AL156" s="66">
        <v>100</v>
      </c>
      <c r="AM156" s="77">
        <v>2.3759999999999999</v>
      </c>
      <c r="AN156" s="66">
        <v>100</v>
      </c>
      <c r="AO156" s="66">
        <v>2.1349999999999998</v>
      </c>
      <c r="AP156" s="66">
        <v>100</v>
      </c>
      <c r="AQ156" s="66">
        <v>1.8009999999999999</v>
      </c>
      <c r="AR156" s="66">
        <v>96.667000000000002</v>
      </c>
      <c r="AS156" s="66">
        <v>1.79</v>
      </c>
      <c r="AT156" s="66">
        <v>87.096999999999994</v>
      </c>
      <c r="AU156" s="66"/>
      <c r="AV156" s="66"/>
      <c r="AW156" s="66"/>
      <c r="AX156" s="66"/>
      <c r="AY156" s="66"/>
    </row>
    <row r="157" spans="19:51" x14ac:dyDescent="0.25">
      <c r="S157" s="66" t="s">
        <v>72</v>
      </c>
      <c r="T157" s="66" t="s">
        <v>190</v>
      </c>
      <c r="U157" s="66" t="s">
        <v>184</v>
      </c>
      <c r="V157" s="66">
        <v>1993</v>
      </c>
      <c r="W157" s="66">
        <v>1.905</v>
      </c>
      <c r="X157" s="66">
        <v>100</v>
      </c>
      <c r="Y157" s="66">
        <v>2.1480000000000001</v>
      </c>
      <c r="Z157" s="66">
        <v>100</v>
      </c>
      <c r="AA157" s="66">
        <v>2.5840000000000001</v>
      </c>
      <c r="AB157" s="66">
        <v>96.774000000000001</v>
      </c>
      <c r="AC157" s="66">
        <v>1.958</v>
      </c>
      <c r="AD157" s="66">
        <v>93.332999999999998</v>
      </c>
      <c r="AE157" s="66">
        <v>2.282</v>
      </c>
      <c r="AF157" s="66">
        <v>100</v>
      </c>
      <c r="AG157" s="66">
        <v>1.8129999999999999</v>
      </c>
      <c r="AH157" s="66">
        <v>100</v>
      </c>
      <c r="AI157" s="66">
        <v>1.2929999999999999</v>
      </c>
      <c r="AJ157" s="66">
        <v>96.774000000000001</v>
      </c>
      <c r="AK157" s="66">
        <v>1.52</v>
      </c>
      <c r="AL157" s="66">
        <v>100</v>
      </c>
      <c r="AM157" s="77">
        <v>1.2669999999999999</v>
      </c>
      <c r="AN157" s="66">
        <v>90</v>
      </c>
      <c r="AO157" s="66">
        <v>1.702</v>
      </c>
      <c r="AP157" s="66">
        <v>64.516000000000005</v>
      </c>
      <c r="AQ157" s="66">
        <v>1.542</v>
      </c>
      <c r="AR157" s="66">
        <v>100</v>
      </c>
      <c r="AS157" s="66">
        <v>1.3160000000000001</v>
      </c>
      <c r="AT157" s="66">
        <v>87.096999999999994</v>
      </c>
      <c r="AU157" s="66"/>
      <c r="AV157" s="66"/>
      <c r="AW157" s="66"/>
      <c r="AX157" s="66"/>
      <c r="AY157" s="66"/>
    </row>
    <row r="158" spans="19:51" x14ac:dyDescent="0.25">
      <c r="S158" s="66" t="s">
        <v>72</v>
      </c>
      <c r="T158" s="66" t="s">
        <v>190</v>
      </c>
      <c r="U158" s="66" t="s">
        <v>184</v>
      </c>
      <c r="V158" s="66">
        <v>1999</v>
      </c>
      <c r="W158" s="66">
        <v>3.5089999999999999</v>
      </c>
      <c r="X158" s="66">
        <v>100</v>
      </c>
      <c r="Y158" s="66">
        <v>2.1949999999999998</v>
      </c>
      <c r="Z158" s="66">
        <v>85.713999999999999</v>
      </c>
      <c r="AA158" s="66">
        <v>2.5870000000000002</v>
      </c>
      <c r="AB158" s="66">
        <v>80.644999999999996</v>
      </c>
      <c r="AC158" s="66">
        <v>2.593</v>
      </c>
      <c r="AD158" s="66">
        <v>90</v>
      </c>
      <c r="AE158" s="66">
        <v>3.6619999999999999</v>
      </c>
      <c r="AF158" s="66">
        <v>100</v>
      </c>
      <c r="AG158" s="66">
        <v>3.145</v>
      </c>
      <c r="AH158" s="66">
        <v>100</v>
      </c>
      <c r="AI158" s="66">
        <v>2.6419999999999999</v>
      </c>
      <c r="AJ158" s="66">
        <v>100</v>
      </c>
      <c r="AK158" s="66">
        <v>3.2410000000000001</v>
      </c>
      <c r="AL158" s="66">
        <v>100</v>
      </c>
      <c r="AM158" s="77">
        <v>2.91</v>
      </c>
      <c r="AN158" s="66">
        <v>86.667000000000002</v>
      </c>
      <c r="AO158" s="66">
        <v>2.738</v>
      </c>
      <c r="AP158" s="66">
        <v>100</v>
      </c>
      <c r="AQ158" s="66">
        <v>3.032</v>
      </c>
      <c r="AR158" s="66">
        <v>93.332999999999998</v>
      </c>
      <c r="AS158" s="66">
        <v>2.5510000000000002</v>
      </c>
      <c r="AT158" s="66">
        <v>74.194000000000003</v>
      </c>
      <c r="AU158" s="66"/>
      <c r="AV158" s="66"/>
      <c r="AW158" s="66"/>
      <c r="AX158" s="66"/>
      <c r="AY158" s="66"/>
    </row>
    <row r="159" spans="19:51" x14ac:dyDescent="0.25">
      <c r="S159" s="66" t="s">
        <v>72</v>
      </c>
      <c r="T159" s="66" t="s">
        <v>190</v>
      </c>
      <c r="U159" s="66" t="s">
        <v>184</v>
      </c>
      <c r="V159" s="66">
        <v>2000</v>
      </c>
      <c r="W159" s="66">
        <v>1.9450000000000001</v>
      </c>
      <c r="X159" s="66">
        <v>100</v>
      </c>
      <c r="Y159" s="66">
        <v>3.024</v>
      </c>
      <c r="Z159" s="66">
        <v>100</v>
      </c>
      <c r="AA159" s="66">
        <v>3.0619999999999998</v>
      </c>
      <c r="AB159" s="66">
        <v>100</v>
      </c>
      <c r="AC159" s="66">
        <v>3.657</v>
      </c>
      <c r="AD159" s="66">
        <v>100</v>
      </c>
      <c r="AE159" s="66">
        <v>3.0609999999999999</v>
      </c>
      <c r="AF159" s="66">
        <v>100</v>
      </c>
      <c r="AG159" s="66">
        <v>3.2330000000000001</v>
      </c>
      <c r="AH159" s="66">
        <v>93.332999999999998</v>
      </c>
      <c r="AI159" s="66">
        <v>2.6339999999999999</v>
      </c>
      <c r="AJ159" s="66">
        <v>96.774000000000001</v>
      </c>
      <c r="AK159" s="66">
        <v>3.0870000000000002</v>
      </c>
      <c r="AL159" s="66">
        <v>90.322999999999993</v>
      </c>
      <c r="AM159" s="77">
        <v>2.976</v>
      </c>
      <c r="AN159" s="66">
        <v>96.667000000000002</v>
      </c>
      <c r="AO159" s="66">
        <v>4.1580000000000004</v>
      </c>
      <c r="AP159" s="66">
        <v>93.548000000000002</v>
      </c>
      <c r="AQ159" s="66">
        <v>2.8769999999999998</v>
      </c>
      <c r="AR159" s="66">
        <v>73.332999999999998</v>
      </c>
      <c r="AS159" s="66">
        <v>3.25</v>
      </c>
      <c r="AT159" s="66">
        <v>100</v>
      </c>
      <c r="AU159" s="66"/>
      <c r="AV159" s="66"/>
      <c r="AW159" s="66"/>
      <c r="AX159" s="66"/>
      <c r="AY159" s="66"/>
    </row>
    <row r="160" spans="19:51" x14ac:dyDescent="0.25">
      <c r="S160" s="66" t="s">
        <v>72</v>
      </c>
      <c r="T160" s="66" t="s">
        <v>190</v>
      </c>
      <c r="U160" s="66" t="s">
        <v>184</v>
      </c>
      <c r="V160" s="66">
        <v>2001</v>
      </c>
      <c r="W160" s="66">
        <v>2.8359999999999999</v>
      </c>
      <c r="X160" s="66">
        <v>96.774000000000001</v>
      </c>
      <c r="Y160" s="66">
        <v>2.69</v>
      </c>
      <c r="Z160" s="66">
        <v>85.713999999999999</v>
      </c>
      <c r="AA160" s="66">
        <v>2.9159999999999999</v>
      </c>
      <c r="AB160" s="66">
        <v>100</v>
      </c>
      <c r="AC160" s="66">
        <v>2.5019999999999998</v>
      </c>
      <c r="AD160" s="66">
        <v>93.332999999999998</v>
      </c>
      <c r="AE160" s="66">
        <v>2.911</v>
      </c>
      <c r="AF160" s="66">
        <v>100</v>
      </c>
      <c r="AG160" s="66">
        <v>2.4039999999999999</v>
      </c>
      <c r="AH160" s="66">
        <v>93.332999999999998</v>
      </c>
      <c r="AI160" s="66">
        <v>2.8220000000000001</v>
      </c>
      <c r="AJ160" s="66">
        <v>96.774000000000001</v>
      </c>
      <c r="AK160" s="66">
        <v>3.113</v>
      </c>
      <c r="AL160" s="66">
        <v>100</v>
      </c>
      <c r="AM160" s="77">
        <v>2.1509999999999998</v>
      </c>
      <c r="AN160" s="66">
        <v>100</v>
      </c>
      <c r="AO160" s="66">
        <v>3.528</v>
      </c>
      <c r="AP160" s="66">
        <v>96.774000000000001</v>
      </c>
      <c r="AQ160" s="66">
        <v>2.3610000000000002</v>
      </c>
      <c r="AR160" s="66">
        <v>96.667000000000002</v>
      </c>
      <c r="AS160" s="66">
        <v>3.5329999999999999</v>
      </c>
      <c r="AT160" s="66">
        <v>83.870999999999995</v>
      </c>
      <c r="AU160" s="66"/>
      <c r="AV160" s="66"/>
      <c r="AW160" s="66"/>
      <c r="AX160" s="66"/>
      <c r="AY160" s="66"/>
    </row>
    <row r="161" spans="19:51" x14ac:dyDescent="0.25">
      <c r="S161" s="66" t="s">
        <v>72</v>
      </c>
      <c r="T161" s="66" t="s">
        <v>190</v>
      </c>
      <c r="U161" s="66" t="s">
        <v>184</v>
      </c>
      <c r="V161" s="66">
        <v>2002</v>
      </c>
      <c r="W161" s="66">
        <v>4.1050000000000004</v>
      </c>
      <c r="X161" s="66">
        <v>100</v>
      </c>
      <c r="Y161" s="66">
        <v>3.2330000000000001</v>
      </c>
      <c r="Z161" s="66">
        <v>96.429000000000002</v>
      </c>
      <c r="AA161" s="66">
        <v>3.1320000000000001</v>
      </c>
      <c r="AB161" s="66">
        <v>93.548000000000002</v>
      </c>
      <c r="AC161" s="66">
        <v>2.3220000000000001</v>
      </c>
      <c r="AD161" s="66">
        <v>96.667000000000002</v>
      </c>
      <c r="AE161" s="66">
        <v>3.5169999999999999</v>
      </c>
      <c r="AF161" s="66">
        <v>100</v>
      </c>
      <c r="AG161" s="66">
        <v>2.8180000000000001</v>
      </c>
      <c r="AH161" s="66">
        <v>96.667000000000002</v>
      </c>
      <c r="AI161" s="66">
        <v>3.2160000000000002</v>
      </c>
      <c r="AJ161" s="66">
        <v>93.548000000000002</v>
      </c>
      <c r="AK161" s="66">
        <v>3.18</v>
      </c>
      <c r="AL161" s="66">
        <v>67.742000000000004</v>
      </c>
      <c r="AM161" s="77">
        <v>3.4409999999999998</v>
      </c>
      <c r="AN161" s="66">
        <v>90</v>
      </c>
      <c r="AO161" s="66">
        <v>1.8740000000000001</v>
      </c>
      <c r="AP161" s="66">
        <v>93.548000000000002</v>
      </c>
      <c r="AQ161" s="66">
        <v>2.66</v>
      </c>
      <c r="AR161" s="66">
        <v>100</v>
      </c>
      <c r="AS161" s="66">
        <v>2.5219999999999998</v>
      </c>
      <c r="AT161" s="66">
        <v>100</v>
      </c>
      <c r="AU161" s="66"/>
      <c r="AV161" s="66"/>
      <c r="AW161" s="66"/>
      <c r="AX161" s="66"/>
      <c r="AY161" s="66"/>
    </row>
    <row r="162" spans="19:51" x14ac:dyDescent="0.25">
      <c r="S162" s="66" t="s">
        <v>72</v>
      </c>
      <c r="T162" s="66" t="s">
        <v>190</v>
      </c>
      <c r="U162" s="66" t="s">
        <v>184</v>
      </c>
      <c r="V162" s="66">
        <v>2003</v>
      </c>
      <c r="W162" s="66">
        <v>3.1669999999999998</v>
      </c>
      <c r="X162" s="66">
        <v>93.548000000000002</v>
      </c>
      <c r="Y162" s="66">
        <v>5.4580000000000002</v>
      </c>
      <c r="Z162" s="66">
        <v>100</v>
      </c>
      <c r="AA162" s="66">
        <v>5.085</v>
      </c>
      <c r="AB162" s="66">
        <v>96.774000000000001</v>
      </c>
      <c r="AC162" s="66">
        <v>3.2719999999999998</v>
      </c>
      <c r="AD162" s="66">
        <v>100</v>
      </c>
      <c r="AE162" s="66">
        <v>3.25</v>
      </c>
      <c r="AF162" s="66">
        <v>96.774000000000001</v>
      </c>
      <c r="AG162" s="66">
        <v>3.6139999999999999</v>
      </c>
      <c r="AH162" s="66">
        <v>93.332999999999998</v>
      </c>
      <c r="AI162" s="66">
        <v>2.4900000000000002</v>
      </c>
      <c r="AJ162" s="66">
        <v>93.548000000000002</v>
      </c>
      <c r="AK162" s="66">
        <v>2.915</v>
      </c>
      <c r="AL162" s="66">
        <v>100</v>
      </c>
      <c r="AM162" s="77">
        <v>2.85</v>
      </c>
      <c r="AN162" s="66">
        <v>100</v>
      </c>
      <c r="AO162" s="66">
        <v>1.853</v>
      </c>
      <c r="AP162" s="66">
        <v>100</v>
      </c>
      <c r="AQ162" s="66">
        <v>2.488</v>
      </c>
      <c r="AR162" s="66">
        <v>90</v>
      </c>
      <c r="AS162" s="66">
        <v>2.3410000000000002</v>
      </c>
      <c r="AT162" s="66">
        <v>100</v>
      </c>
      <c r="AU162" s="66"/>
      <c r="AV162" s="66"/>
      <c r="AW162" s="66"/>
      <c r="AX162" s="66"/>
      <c r="AY162" s="66"/>
    </row>
    <row r="163" spans="19:51" x14ac:dyDescent="0.25">
      <c r="S163" s="66" t="s">
        <v>72</v>
      </c>
      <c r="T163" s="66" t="s">
        <v>190</v>
      </c>
      <c r="U163" s="66" t="s">
        <v>184</v>
      </c>
      <c r="V163" s="66">
        <v>2004</v>
      </c>
      <c r="W163" s="66">
        <v>1.847</v>
      </c>
      <c r="X163" s="66">
        <v>96.774000000000001</v>
      </c>
      <c r="Y163" s="66">
        <v>2.5099999999999998</v>
      </c>
      <c r="Z163" s="66">
        <v>100</v>
      </c>
      <c r="AA163" s="66">
        <v>3.2109999999999999</v>
      </c>
      <c r="AB163" s="66">
        <v>100</v>
      </c>
      <c r="AC163" s="66">
        <v>2.7519999999999998</v>
      </c>
      <c r="AD163" s="66">
        <v>96.667000000000002</v>
      </c>
      <c r="AE163" s="66">
        <v>1.1859999999999999</v>
      </c>
      <c r="AF163" s="66">
        <v>100</v>
      </c>
      <c r="AG163" s="66">
        <v>1.9690000000000001</v>
      </c>
      <c r="AH163" s="66">
        <v>100</v>
      </c>
      <c r="AI163" s="66">
        <v>2.2450000000000001</v>
      </c>
      <c r="AJ163" s="66">
        <v>100</v>
      </c>
      <c r="AK163" s="66">
        <v>1.2290000000000001</v>
      </c>
      <c r="AL163" s="66">
        <v>100</v>
      </c>
      <c r="AM163" s="77">
        <v>1.569</v>
      </c>
      <c r="AN163" s="66">
        <v>100</v>
      </c>
      <c r="AO163" s="66">
        <v>2.4239999999999999</v>
      </c>
      <c r="AP163" s="66">
        <v>96.774000000000001</v>
      </c>
      <c r="AQ163" s="66">
        <v>2.234</v>
      </c>
      <c r="AR163" s="66">
        <v>63.332999999999998</v>
      </c>
      <c r="AS163" s="66">
        <v>2.7240000000000002</v>
      </c>
      <c r="AT163" s="66">
        <v>64.516000000000005</v>
      </c>
      <c r="AU163" s="66"/>
      <c r="AV163" s="66"/>
      <c r="AW163" s="66"/>
      <c r="AX163" s="66"/>
      <c r="AY163" s="66"/>
    </row>
    <row r="164" spans="19:51" x14ac:dyDescent="0.25">
      <c r="S164" s="66" t="s">
        <v>72</v>
      </c>
      <c r="T164" s="66" t="s">
        <v>190</v>
      </c>
      <c r="U164" s="66" t="s">
        <v>184</v>
      </c>
      <c r="V164" s="66">
        <v>2005</v>
      </c>
      <c r="W164" s="66">
        <v>2.1110000000000002</v>
      </c>
      <c r="X164" s="66">
        <v>100</v>
      </c>
      <c r="Y164" s="66">
        <v>3.2370000000000001</v>
      </c>
      <c r="Z164" s="66">
        <v>100</v>
      </c>
      <c r="AA164" s="66">
        <v>2.6070000000000002</v>
      </c>
      <c r="AB164" s="66">
        <v>96.774000000000001</v>
      </c>
      <c r="AC164" s="66">
        <v>3.3450000000000002</v>
      </c>
      <c r="AD164" s="66">
        <v>100</v>
      </c>
      <c r="AE164" s="66">
        <v>2.5230000000000001</v>
      </c>
      <c r="AF164" s="66">
        <v>96.774000000000001</v>
      </c>
      <c r="AG164" s="66">
        <v>2.484</v>
      </c>
      <c r="AH164" s="66">
        <v>96.667000000000002</v>
      </c>
      <c r="AI164" s="66">
        <v>2.3820000000000001</v>
      </c>
      <c r="AJ164" s="66">
        <v>93.548000000000002</v>
      </c>
      <c r="AK164" s="66">
        <v>2.2650000000000001</v>
      </c>
      <c r="AL164" s="66">
        <v>100</v>
      </c>
      <c r="AM164" s="77">
        <v>2.4740000000000002</v>
      </c>
      <c r="AN164" s="66">
        <v>100</v>
      </c>
      <c r="AO164" s="66">
        <v>3.0249999999999999</v>
      </c>
      <c r="AP164" s="66">
        <v>100</v>
      </c>
      <c r="AQ164" s="66">
        <v>4.5510000000000002</v>
      </c>
      <c r="AR164" s="66">
        <v>96.667000000000002</v>
      </c>
      <c r="AS164" s="66">
        <v>2.4460000000000002</v>
      </c>
      <c r="AT164" s="66">
        <v>100</v>
      </c>
      <c r="AU164" s="66"/>
      <c r="AV164" s="66"/>
      <c r="AW164" s="66"/>
      <c r="AX164" s="66"/>
      <c r="AY164" s="66"/>
    </row>
    <row r="165" spans="19:51" x14ac:dyDescent="0.25">
      <c r="S165" s="66" t="s">
        <v>72</v>
      </c>
      <c r="T165" s="66" t="s">
        <v>190</v>
      </c>
      <c r="U165" s="66" t="s">
        <v>184</v>
      </c>
      <c r="V165" s="66">
        <v>2006</v>
      </c>
      <c r="W165" s="66">
        <v>3.8860000000000001</v>
      </c>
      <c r="X165" s="66">
        <v>96.774000000000001</v>
      </c>
      <c r="Y165" s="66">
        <v>3.3730000000000002</v>
      </c>
      <c r="Z165" s="66">
        <v>100</v>
      </c>
      <c r="AA165" s="66">
        <v>3.6819999999999999</v>
      </c>
      <c r="AB165" s="66">
        <v>100</v>
      </c>
      <c r="AC165" s="66">
        <v>3.214</v>
      </c>
      <c r="AD165" s="66">
        <v>60</v>
      </c>
      <c r="AE165" s="66">
        <v>2.39</v>
      </c>
      <c r="AF165" s="66">
        <v>67.742000000000004</v>
      </c>
      <c r="AG165" s="66">
        <v>2.0249999999999999</v>
      </c>
      <c r="AH165" s="66">
        <v>100</v>
      </c>
      <c r="AI165" s="66">
        <v>2.444</v>
      </c>
      <c r="AJ165" s="66">
        <v>96.774000000000001</v>
      </c>
      <c r="AK165" s="66">
        <v>1.64</v>
      </c>
      <c r="AL165" s="66">
        <v>93.548000000000002</v>
      </c>
      <c r="AM165" s="77">
        <v>1.5920000000000001</v>
      </c>
      <c r="AN165" s="66">
        <v>56.667000000000002</v>
      </c>
      <c r="AO165" s="66">
        <v>1.78</v>
      </c>
      <c r="AP165" s="66">
        <v>93.548000000000002</v>
      </c>
      <c r="AQ165" s="66">
        <v>1.7250000000000001</v>
      </c>
      <c r="AR165" s="66">
        <v>100</v>
      </c>
      <c r="AS165" s="66">
        <v>2.4769999999999999</v>
      </c>
      <c r="AT165" s="66">
        <v>100</v>
      </c>
      <c r="AU165" s="66"/>
      <c r="AV165" s="66"/>
      <c r="AW165" s="66"/>
      <c r="AX165" s="66"/>
      <c r="AY165" s="66"/>
    </row>
    <row r="166" spans="19:51" x14ac:dyDescent="0.25">
      <c r="S166" s="66" t="s">
        <v>72</v>
      </c>
      <c r="T166" s="66" t="s">
        <v>190</v>
      </c>
      <c r="U166" s="66" t="s">
        <v>184</v>
      </c>
      <c r="V166" s="66">
        <v>2007</v>
      </c>
      <c r="W166" s="66">
        <v>1.57</v>
      </c>
      <c r="X166" s="66">
        <v>100</v>
      </c>
      <c r="Y166" s="66">
        <v>1.722</v>
      </c>
      <c r="Z166" s="66">
        <v>100</v>
      </c>
      <c r="AA166" s="66">
        <v>2.2770000000000001</v>
      </c>
      <c r="AB166" s="66">
        <v>96.774000000000001</v>
      </c>
      <c r="AC166" s="66">
        <v>2.423</v>
      </c>
      <c r="AD166" s="66">
        <v>96.667000000000002</v>
      </c>
      <c r="AE166" s="66">
        <v>2.3119999999999998</v>
      </c>
      <c r="AF166" s="66">
        <v>100</v>
      </c>
      <c r="AG166" s="66">
        <v>2.1669999999999998</v>
      </c>
      <c r="AH166" s="66">
        <v>100</v>
      </c>
      <c r="AI166" s="66">
        <v>1.73</v>
      </c>
      <c r="AJ166" s="66">
        <v>100</v>
      </c>
      <c r="AK166" s="66">
        <v>2.6619999999999999</v>
      </c>
      <c r="AL166" s="66">
        <v>67.742000000000004</v>
      </c>
      <c r="AM166" s="77">
        <v>1.911</v>
      </c>
      <c r="AN166" s="66">
        <v>100</v>
      </c>
      <c r="AO166" s="66">
        <v>2.9769999999999999</v>
      </c>
      <c r="AP166" s="66">
        <v>100</v>
      </c>
      <c r="AQ166" s="66">
        <v>2.0720000000000001</v>
      </c>
      <c r="AR166" s="66">
        <v>100</v>
      </c>
      <c r="AS166" s="66">
        <v>2.7850000000000001</v>
      </c>
      <c r="AT166" s="66">
        <v>96.774000000000001</v>
      </c>
      <c r="AU166" s="66"/>
      <c r="AV166" s="66"/>
      <c r="AW166" s="66"/>
      <c r="AX166" s="66"/>
      <c r="AY166" s="66"/>
    </row>
    <row r="167" spans="19:51" x14ac:dyDescent="0.25">
      <c r="S167" s="66" t="s">
        <v>72</v>
      </c>
      <c r="T167" s="66" t="s">
        <v>190</v>
      </c>
      <c r="U167" s="66" t="s">
        <v>184</v>
      </c>
      <c r="V167" s="66">
        <v>2008</v>
      </c>
      <c r="W167" s="66">
        <v>2.9689999999999999</v>
      </c>
      <c r="X167" s="66">
        <v>100</v>
      </c>
      <c r="Y167" s="66">
        <v>3.5049999999999999</v>
      </c>
      <c r="Z167" s="66">
        <v>100</v>
      </c>
      <c r="AA167" s="66">
        <v>2.5910000000000002</v>
      </c>
      <c r="AB167" s="66">
        <v>100</v>
      </c>
      <c r="AC167" s="66">
        <v>2.5630000000000002</v>
      </c>
      <c r="AD167" s="66">
        <v>100</v>
      </c>
      <c r="AE167" s="66">
        <v>2.2269999999999999</v>
      </c>
      <c r="AF167" s="66">
        <v>100</v>
      </c>
      <c r="AG167" s="66">
        <v>2.5870000000000002</v>
      </c>
      <c r="AH167" s="66">
        <v>100</v>
      </c>
      <c r="AI167" s="66">
        <v>1.8939999999999999</v>
      </c>
      <c r="AJ167" s="66">
        <v>100</v>
      </c>
      <c r="AK167" s="66">
        <v>2.3119999999999998</v>
      </c>
      <c r="AL167" s="66">
        <v>100</v>
      </c>
      <c r="AM167" s="77">
        <v>1.972</v>
      </c>
      <c r="AN167" s="66">
        <v>100</v>
      </c>
      <c r="AO167" s="66">
        <v>2.589</v>
      </c>
      <c r="AP167" s="66">
        <v>96.774000000000001</v>
      </c>
      <c r="AQ167" s="66">
        <v>2.8559999999999999</v>
      </c>
      <c r="AR167" s="66">
        <v>100</v>
      </c>
      <c r="AS167" s="66">
        <v>1.8779999999999999</v>
      </c>
      <c r="AT167" s="66">
        <v>100</v>
      </c>
      <c r="AU167" s="66"/>
      <c r="AV167" s="66"/>
      <c r="AW167" s="66"/>
      <c r="AX167" s="66"/>
      <c r="AY167" s="66"/>
    </row>
    <row r="168" spans="19:51" x14ac:dyDescent="0.25">
      <c r="S168" s="66" t="s">
        <v>72</v>
      </c>
      <c r="T168" s="66" t="s">
        <v>190</v>
      </c>
      <c r="U168" s="66" t="s">
        <v>184</v>
      </c>
      <c r="V168" s="66">
        <v>2009</v>
      </c>
      <c r="W168" s="66">
        <v>3.39</v>
      </c>
      <c r="X168" s="66">
        <v>100</v>
      </c>
      <c r="Y168" s="66">
        <v>1.95</v>
      </c>
      <c r="Z168" s="66">
        <v>100</v>
      </c>
      <c r="AA168" s="66">
        <v>2.3199999999999998</v>
      </c>
      <c r="AB168" s="66">
        <v>100</v>
      </c>
      <c r="AC168" s="66">
        <v>3.4340000000000002</v>
      </c>
      <c r="AD168" s="66">
        <v>100</v>
      </c>
      <c r="AE168" s="66">
        <v>1.881</v>
      </c>
      <c r="AF168" s="66">
        <v>100</v>
      </c>
      <c r="AG168" s="66">
        <v>2.448</v>
      </c>
      <c r="AH168" s="66">
        <v>93.332999999999998</v>
      </c>
      <c r="AI168" s="66">
        <v>1.431</v>
      </c>
      <c r="AJ168" s="66">
        <v>100</v>
      </c>
      <c r="AK168" s="66">
        <v>2.306</v>
      </c>
      <c r="AL168" s="66">
        <v>100</v>
      </c>
      <c r="AM168" s="66">
        <v>2.79</v>
      </c>
      <c r="AN168" s="66">
        <v>100</v>
      </c>
      <c r="AO168" s="66">
        <v>2.3959999999999999</v>
      </c>
      <c r="AP168" s="66">
        <v>100</v>
      </c>
      <c r="AQ168" s="66">
        <v>2.2090000000000001</v>
      </c>
      <c r="AR168" s="66">
        <v>100</v>
      </c>
      <c r="AS168" s="66">
        <v>2.0129999999999999</v>
      </c>
      <c r="AT168" s="66">
        <v>100</v>
      </c>
      <c r="AU168" s="66"/>
      <c r="AV168" s="66"/>
      <c r="AW168" s="66"/>
      <c r="AX168" s="66"/>
      <c r="AY168" s="66"/>
    </row>
    <row r="169" spans="19:51" x14ac:dyDescent="0.25">
      <c r="S169" s="67" t="s">
        <v>72</v>
      </c>
      <c r="T169" s="67" t="s">
        <v>190</v>
      </c>
      <c r="U169" s="67" t="s">
        <v>184</v>
      </c>
      <c r="V169" s="67">
        <v>2010</v>
      </c>
      <c r="W169" s="67">
        <v>2.91</v>
      </c>
      <c r="X169" s="67">
        <v>87.096999999999994</v>
      </c>
      <c r="Y169" s="67">
        <v>3.1059999999999999</v>
      </c>
      <c r="Z169" s="67">
        <v>96.429000000000002</v>
      </c>
      <c r="AA169" s="67">
        <v>2.3490000000000002</v>
      </c>
      <c r="AB169" s="67">
        <v>100</v>
      </c>
      <c r="AC169" s="67">
        <v>2.3010000000000002</v>
      </c>
      <c r="AD169" s="67">
        <v>100</v>
      </c>
      <c r="AE169" s="67">
        <v>2.1219999999999999</v>
      </c>
      <c r="AF169" s="67">
        <v>100</v>
      </c>
      <c r="AG169" s="67">
        <v>2.0379999999999998</v>
      </c>
      <c r="AH169" s="67">
        <v>100</v>
      </c>
      <c r="AI169" s="67">
        <v>2.351</v>
      </c>
      <c r="AJ169" s="67">
        <v>96.774000000000001</v>
      </c>
      <c r="AK169" s="67">
        <v>2.2090000000000001</v>
      </c>
      <c r="AL169" s="67">
        <v>100</v>
      </c>
      <c r="AM169" s="67">
        <v>1.5129999999999999</v>
      </c>
      <c r="AN169" s="67">
        <v>100</v>
      </c>
      <c r="AO169" s="67">
        <v>1.74</v>
      </c>
      <c r="AP169" s="67">
        <v>100</v>
      </c>
      <c r="AQ169" s="67">
        <v>1.9490000000000001</v>
      </c>
      <c r="AR169" s="67">
        <v>100</v>
      </c>
      <c r="AS169" s="67">
        <v>2.427</v>
      </c>
      <c r="AT169" s="67">
        <v>100</v>
      </c>
      <c r="AU169" s="66"/>
      <c r="AV169" s="66"/>
      <c r="AW169" s="66"/>
      <c r="AX169" s="66"/>
      <c r="AY169" s="66"/>
    </row>
    <row r="170" spans="19:51" x14ac:dyDescent="0.25">
      <c r="S170" s="66" t="s">
        <v>77</v>
      </c>
      <c r="T170" s="66" t="s">
        <v>146</v>
      </c>
      <c r="U170" s="66" t="s">
        <v>181</v>
      </c>
      <c r="V170" s="66">
        <v>1990</v>
      </c>
      <c r="W170" s="66">
        <v>1.764</v>
      </c>
      <c r="X170" s="66">
        <v>100</v>
      </c>
      <c r="Y170" s="66">
        <v>2.7709999999999999</v>
      </c>
      <c r="Z170" s="66">
        <v>96.429000000000002</v>
      </c>
      <c r="AA170" s="66">
        <v>1.7989999999999999</v>
      </c>
      <c r="AB170" s="66">
        <v>100</v>
      </c>
      <c r="AC170" s="66">
        <v>1.944</v>
      </c>
      <c r="AD170" s="66">
        <v>100</v>
      </c>
      <c r="AE170" s="66">
        <v>1.1359999999999999</v>
      </c>
      <c r="AF170" s="66">
        <v>93.548000000000002</v>
      </c>
      <c r="AG170" s="66">
        <v>1.349</v>
      </c>
      <c r="AH170" s="66">
        <v>100</v>
      </c>
      <c r="AI170" s="66">
        <v>0.86</v>
      </c>
      <c r="AJ170" s="66">
        <v>100</v>
      </c>
      <c r="AK170" s="66">
        <v>1.528</v>
      </c>
      <c r="AL170" s="66">
        <v>96.774000000000001</v>
      </c>
      <c r="AM170" s="77">
        <v>1.097</v>
      </c>
      <c r="AN170" s="66">
        <v>93.332999999999998</v>
      </c>
      <c r="AO170" s="66">
        <v>2.2450000000000001</v>
      </c>
      <c r="AP170" s="66">
        <v>100</v>
      </c>
      <c r="AQ170" s="66">
        <v>1.571</v>
      </c>
      <c r="AR170" s="66">
        <v>100</v>
      </c>
      <c r="AS170" s="66">
        <v>1.522</v>
      </c>
      <c r="AT170" s="66">
        <v>100</v>
      </c>
      <c r="AU170" s="66"/>
      <c r="AV170" s="66"/>
      <c r="AW170" s="66"/>
      <c r="AX170" s="66"/>
      <c r="AY170" s="66"/>
    </row>
    <row r="171" spans="19:51" x14ac:dyDescent="0.25">
      <c r="S171" s="66" t="s">
        <v>77</v>
      </c>
      <c r="T171" s="66" t="s">
        <v>146</v>
      </c>
      <c r="U171" s="66" t="s">
        <v>181</v>
      </c>
      <c r="V171" s="66">
        <v>1991</v>
      </c>
      <c r="W171" s="66">
        <v>0.874</v>
      </c>
      <c r="X171" s="66">
        <v>100</v>
      </c>
      <c r="Y171" s="66">
        <v>3.258</v>
      </c>
      <c r="Z171" s="66">
        <v>100</v>
      </c>
      <c r="AA171" s="66">
        <v>3.1070000000000002</v>
      </c>
      <c r="AB171" s="66">
        <v>96.774000000000001</v>
      </c>
      <c r="AC171" s="66">
        <v>2.5409999999999999</v>
      </c>
      <c r="AD171" s="66">
        <v>100</v>
      </c>
      <c r="AE171" s="66">
        <v>0.66800000000000004</v>
      </c>
      <c r="AF171" s="66">
        <v>93.548000000000002</v>
      </c>
      <c r="AG171" s="66">
        <v>1.633</v>
      </c>
      <c r="AH171" s="66">
        <v>100</v>
      </c>
      <c r="AI171" s="66">
        <v>1.1659999999999999</v>
      </c>
      <c r="AJ171" s="66">
        <v>100</v>
      </c>
      <c r="AK171" s="66">
        <v>0.92200000000000004</v>
      </c>
      <c r="AL171" s="66">
        <v>100</v>
      </c>
      <c r="AM171" s="77">
        <v>0.628</v>
      </c>
      <c r="AN171" s="66">
        <v>90</v>
      </c>
      <c r="AO171" s="66">
        <v>1.4370000000000001</v>
      </c>
      <c r="AP171" s="66">
        <v>83.870999999999995</v>
      </c>
      <c r="AQ171" s="66">
        <v>1.9079999999999999</v>
      </c>
      <c r="AR171" s="66">
        <v>100</v>
      </c>
      <c r="AS171" s="66">
        <v>0.82399999999999995</v>
      </c>
      <c r="AT171" s="66">
        <v>96.774000000000001</v>
      </c>
      <c r="AU171" s="66">
        <f>+V171</f>
        <v>1991</v>
      </c>
      <c r="AV171" s="66">
        <f>+((AA171+AA178)*AB171+(AC171+AC178)*AD171+(AE171+AE178)*AF171)/SUM(AB171,AD171,AF171)</f>
        <v>3.8894899732021688</v>
      </c>
      <c r="AW171" s="66">
        <f>+((AG171+AG178)*AH171+(AI171+AI178)*AJ171+(AK171+AK178)*AL171)/SUM(AH171,AJ171,AL171)</f>
        <v>3.4553333333333329</v>
      </c>
      <c r="AX171" s="66">
        <f>+((AM171+AM178)*AN171+(AO171+AO178)*AP171+(AQ171+AQ178)*AR171)/SUM(AN171,AP171,AR171)</f>
        <v>3.084334478641404</v>
      </c>
      <c r="AY171" s="66">
        <f>+((AS171+AS178)*AT171+(W171+W178)*X171+(Y171+Y178)*Z171)/SUM(X171,Z171,AT171)</f>
        <v>3.3487069487219232</v>
      </c>
    </row>
    <row r="172" spans="19:51" x14ac:dyDescent="0.25">
      <c r="S172" s="66" t="s">
        <v>77</v>
      </c>
      <c r="T172" s="66" t="s">
        <v>146</v>
      </c>
      <c r="U172" s="66" t="s">
        <v>181</v>
      </c>
      <c r="V172" s="66">
        <v>1992</v>
      </c>
      <c r="W172" s="66">
        <v>1.024</v>
      </c>
      <c r="X172" s="66">
        <v>93.548000000000002</v>
      </c>
      <c r="Y172" s="66">
        <v>2.1219999999999999</v>
      </c>
      <c r="Z172" s="66">
        <v>96.552000000000007</v>
      </c>
      <c r="AA172" s="66">
        <v>2.6920000000000002</v>
      </c>
      <c r="AB172" s="66">
        <v>96.774000000000001</v>
      </c>
      <c r="AC172" s="66">
        <v>1.218</v>
      </c>
      <c r="AD172" s="66">
        <v>100</v>
      </c>
      <c r="AE172" s="66">
        <v>0.70599999999999996</v>
      </c>
      <c r="AF172" s="66">
        <v>87.096999999999994</v>
      </c>
      <c r="AG172" s="66">
        <v>0.68899999999999995</v>
      </c>
      <c r="AH172" s="66">
        <v>100</v>
      </c>
      <c r="AI172" s="66">
        <v>0.95199999999999996</v>
      </c>
      <c r="AJ172" s="66">
        <v>90.322999999999993</v>
      </c>
      <c r="AK172" s="66">
        <v>0.93899999999999995</v>
      </c>
      <c r="AL172" s="66">
        <v>100</v>
      </c>
      <c r="AM172" s="77">
        <v>1.042</v>
      </c>
      <c r="AN172" s="66">
        <v>90</v>
      </c>
      <c r="AO172" s="66">
        <v>1.198</v>
      </c>
      <c r="AP172" s="66">
        <v>100</v>
      </c>
      <c r="AQ172" s="66">
        <v>0.86699999999999999</v>
      </c>
      <c r="AR172" s="66">
        <v>93.332999999999998</v>
      </c>
      <c r="AS172" s="66">
        <v>0.55900000000000005</v>
      </c>
      <c r="AT172" s="66">
        <v>100</v>
      </c>
      <c r="AU172" s="66">
        <f t="shared" ref="AU172:AU175" si="16">+V172</f>
        <v>1992</v>
      </c>
      <c r="AV172" s="66">
        <f t="shared" ref="AV172:AV175" si="17">+((AA172+AA179)*AB172+(AC172+AC179)*AD172+(AE172+AE179)*AF172)/SUM(AB172,AD172,AF172)</f>
        <v>2.859044248972245</v>
      </c>
      <c r="AW172" s="66">
        <f t="shared" ref="AW172:AW174" si="18">+((AG172+AG179)*AH172+(AI172+AI179)*AJ172+(AK172+AK179)*AL172)/SUM(AH172,AJ172,AL172)</f>
        <v>1.9492330542189218</v>
      </c>
      <c r="AX172" s="66">
        <f t="shared" ref="AX172:AX174" si="19">+((AM172+AM179)*AN172+(AO172+AO179)*AP172+(AQ172+AQ179)*AR172)/SUM(AN172,AP172,AR172)</f>
        <v>1.8912116555431244</v>
      </c>
      <c r="AY172" s="66">
        <f t="shared" ref="AY172:AY174" si="20">+((AS172+AS179)*AT172+(W172+W179)*X172+(Y172+Y179)*Z172)/SUM(X172,Z172,AT172)</f>
        <v>2.072189837986901</v>
      </c>
    </row>
    <row r="173" spans="19:51" x14ac:dyDescent="0.25">
      <c r="S173" s="66" t="s">
        <v>77</v>
      </c>
      <c r="T173" s="66" t="s">
        <v>146</v>
      </c>
      <c r="U173" s="66" t="s">
        <v>181</v>
      </c>
      <c r="V173" s="66">
        <v>1993</v>
      </c>
      <c r="W173" s="66">
        <v>0.97699999999999998</v>
      </c>
      <c r="X173" s="66">
        <v>87.096999999999994</v>
      </c>
      <c r="Y173" s="66">
        <v>1.202</v>
      </c>
      <c r="Z173" s="66">
        <v>100</v>
      </c>
      <c r="AA173" s="66">
        <v>2.93</v>
      </c>
      <c r="AB173" s="66">
        <v>100</v>
      </c>
      <c r="AC173" s="66">
        <v>1.133</v>
      </c>
      <c r="AD173" s="66">
        <v>100</v>
      </c>
      <c r="AE173" s="66">
        <v>0.56799999999999995</v>
      </c>
      <c r="AF173" s="66">
        <v>100</v>
      </c>
      <c r="AG173" s="66">
        <v>0.442</v>
      </c>
      <c r="AH173" s="66">
        <v>96.667000000000002</v>
      </c>
      <c r="AI173" s="66">
        <v>1.0740000000000001</v>
      </c>
      <c r="AJ173" s="66">
        <v>100</v>
      </c>
      <c r="AK173" s="66">
        <v>0.72099999999999997</v>
      </c>
      <c r="AL173" s="66">
        <v>100</v>
      </c>
      <c r="AM173" s="77">
        <v>0.56799999999999995</v>
      </c>
      <c r="AN173" s="66">
        <v>90</v>
      </c>
      <c r="AO173" s="66">
        <v>1.026</v>
      </c>
      <c r="AP173" s="66">
        <v>96.774000000000001</v>
      </c>
      <c r="AQ173" s="66">
        <v>2.278</v>
      </c>
      <c r="AR173" s="66">
        <v>90</v>
      </c>
      <c r="AS173" s="66">
        <v>0.94799999999999995</v>
      </c>
      <c r="AT173" s="66">
        <v>100</v>
      </c>
      <c r="AU173" s="66">
        <f t="shared" si="16"/>
        <v>1993</v>
      </c>
      <c r="AV173" s="66">
        <f t="shared" si="17"/>
        <v>2.66</v>
      </c>
      <c r="AW173" s="66">
        <f t="shared" si="18"/>
        <v>1.8531676795868766</v>
      </c>
      <c r="AX173" s="66">
        <f t="shared" si="19"/>
        <v>2.0983779834811074</v>
      </c>
      <c r="AY173" s="66">
        <f t="shared" si="20"/>
        <v>1.8294155703473041</v>
      </c>
    </row>
    <row r="174" spans="19:51" x14ac:dyDescent="0.25">
      <c r="S174" s="66" t="s">
        <v>77</v>
      </c>
      <c r="T174" s="66" t="s">
        <v>146</v>
      </c>
      <c r="U174" s="66" t="s">
        <v>181</v>
      </c>
      <c r="V174" s="66">
        <v>1994</v>
      </c>
      <c r="W174" s="66">
        <v>0.81499999999999995</v>
      </c>
      <c r="X174" s="66">
        <v>93.548000000000002</v>
      </c>
      <c r="Y174" s="66">
        <v>1.764</v>
      </c>
      <c r="Z174" s="66">
        <v>96.429000000000002</v>
      </c>
      <c r="AA174" s="66">
        <v>0.73099999999999998</v>
      </c>
      <c r="AB174" s="66">
        <v>100</v>
      </c>
      <c r="AC174" s="66">
        <v>0.78300000000000003</v>
      </c>
      <c r="AD174" s="66">
        <v>100</v>
      </c>
      <c r="AE174" s="66">
        <v>0.41699999999999998</v>
      </c>
      <c r="AF174" s="66">
        <v>100</v>
      </c>
      <c r="AG174" s="66">
        <v>0.48799999999999999</v>
      </c>
      <c r="AH174" s="66">
        <v>96.667000000000002</v>
      </c>
      <c r="AI174" s="66">
        <v>0.59499999999999997</v>
      </c>
      <c r="AJ174" s="66">
        <v>100</v>
      </c>
      <c r="AK174" s="66">
        <v>0.37</v>
      </c>
      <c r="AL174" s="66">
        <v>100</v>
      </c>
      <c r="AM174" s="77">
        <v>0.59199999999999997</v>
      </c>
      <c r="AN174" s="66">
        <v>100</v>
      </c>
      <c r="AO174" s="66">
        <v>0.32100000000000001</v>
      </c>
      <c r="AP174" s="66">
        <v>93.548000000000002</v>
      </c>
      <c r="AQ174" s="66">
        <v>0.252</v>
      </c>
      <c r="AR174" s="66">
        <v>96.667000000000002</v>
      </c>
      <c r="AS174" s="66">
        <v>0.98599999999999999</v>
      </c>
      <c r="AT174" s="66">
        <v>93.548000000000002</v>
      </c>
      <c r="AU174" s="66">
        <f t="shared" si="16"/>
        <v>1994</v>
      </c>
      <c r="AV174" s="66">
        <f t="shared" si="17"/>
        <v>1.488</v>
      </c>
      <c r="AW174" s="66">
        <f t="shared" si="18"/>
        <v>2.1104037793215964</v>
      </c>
      <c r="AX174" s="66">
        <f t="shared" si="19"/>
        <v>1.3703919128921662</v>
      </c>
      <c r="AY174" s="66">
        <f t="shared" si="20"/>
        <v>1.642233101137466</v>
      </c>
    </row>
    <row r="175" spans="19:51" x14ac:dyDescent="0.25">
      <c r="S175" s="66" t="s">
        <v>77</v>
      </c>
      <c r="T175" s="66" t="s">
        <v>146</v>
      </c>
      <c r="U175" s="66" t="s">
        <v>181</v>
      </c>
      <c r="V175" s="66">
        <v>1995</v>
      </c>
      <c r="W175" s="66">
        <v>0.67900000000000005</v>
      </c>
      <c r="X175" s="66">
        <v>100</v>
      </c>
      <c r="Y175" s="66">
        <v>0.39300000000000002</v>
      </c>
      <c r="Z175" s="66">
        <v>100</v>
      </c>
      <c r="AA175" s="66">
        <v>0.45</v>
      </c>
      <c r="AB175" s="66">
        <v>100</v>
      </c>
      <c r="AC175" s="66">
        <v>0.22700000000000001</v>
      </c>
      <c r="AD175" s="66">
        <v>100</v>
      </c>
      <c r="AE175" s="66">
        <v>0.63300000000000001</v>
      </c>
      <c r="AF175" s="66">
        <v>90.322999999999993</v>
      </c>
      <c r="AG175" s="66">
        <v>0.33100000000000002</v>
      </c>
      <c r="AH175" s="66">
        <v>100</v>
      </c>
      <c r="AI175" s="66">
        <v>0.29799999999999999</v>
      </c>
      <c r="AJ175" s="66">
        <v>96.774000000000001</v>
      </c>
      <c r="AK175" s="66">
        <v>0.221</v>
      </c>
      <c r="AL175" s="66">
        <v>100</v>
      </c>
      <c r="AM175" s="66">
        <v>0.32200000000000001</v>
      </c>
      <c r="AN175" s="66">
        <v>100</v>
      </c>
      <c r="AO175" s="66">
        <v>0.40500000000000003</v>
      </c>
      <c r="AP175" s="66">
        <v>100</v>
      </c>
      <c r="AQ175" s="66">
        <v>0.71499999999999997</v>
      </c>
      <c r="AR175" s="66">
        <v>100</v>
      </c>
      <c r="AS175" s="66">
        <v>1.0780000000000001</v>
      </c>
      <c r="AT175" s="66">
        <v>100</v>
      </c>
      <c r="AU175" s="66">
        <f t="shared" si="16"/>
        <v>1995</v>
      </c>
      <c r="AV175" s="66">
        <f t="shared" si="17"/>
        <v>1.7961335512515373</v>
      </c>
      <c r="AW175" s="66">
        <f>+((AG175+AG182)*AH175+(AI175+AI182)*AJ175+(AK175+AK182)*AL175)/SUM(AH175,AJ175,AL175)</f>
        <v>1.0557826359451972</v>
      </c>
      <c r="AX175" s="66"/>
      <c r="AY175" s="66">
        <f>+((AS175+AS182)*AT175+(W175+W182)*X175+(Y175+Y182)*Z175)/SUM(X175,Z175,AT175)</f>
        <v>1.3830000000000002</v>
      </c>
    </row>
    <row r="176" spans="19:51" x14ac:dyDescent="0.25">
      <c r="S176" s="66" t="s">
        <v>77</v>
      </c>
      <c r="T176" s="66" t="s">
        <v>146</v>
      </c>
      <c r="U176" s="66" t="s">
        <v>181</v>
      </c>
      <c r="V176" s="66">
        <v>1997</v>
      </c>
      <c r="W176" s="66">
        <v>1.236</v>
      </c>
      <c r="X176" s="66">
        <v>100</v>
      </c>
      <c r="Y176" s="66">
        <v>1.133</v>
      </c>
      <c r="Z176" s="66">
        <v>100</v>
      </c>
      <c r="AA176" s="66">
        <v>1.4510000000000001</v>
      </c>
      <c r="AB176" s="66">
        <v>100</v>
      </c>
      <c r="AC176" s="66">
        <v>0.86799999999999999</v>
      </c>
      <c r="AD176" s="66">
        <v>86.667000000000002</v>
      </c>
      <c r="AE176" s="66">
        <v>0.81200000000000006</v>
      </c>
      <c r="AF176" s="66">
        <v>96.774000000000001</v>
      </c>
      <c r="AG176" s="66">
        <v>0.32700000000000001</v>
      </c>
      <c r="AH176" s="66">
        <v>93.332999999999998</v>
      </c>
      <c r="AI176" s="66">
        <v>1.177</v>
      </c>
      <c r="AJ176" s="66">
        <v>100</v>
      </c>
      <c r="AK176" s="66">
        <v>0.51700000000000002</v>
      </c>
      <c r="AL176" s="66">
        <v>83.870999999999995</v>
      </c>
      <c r="AM176" s="66">
        <v>0.82399999999999995</v>
      </c>
      <c r="AN176" s="66">
        <v>96.667000000000002</v>
      </c>
      <c r="AO176" s="66">
        <v>0.48599999999999999</v>
      </c>
      <c r="AP176" s="66">
        <v>100</v>
      </c>
      <c r="AQ176" s="66">
        <v>1.464</v>
      </c>
      <c r="AR176" s="66">
        <v>93.332999999999998</v>
      </c>
      <c r="AS176" s="66">
        <v>1.0289999999999999</v>
      </c>
      <c r="AT176" s="66">
        <v>100</v>
      </c>
      <c r="AU176" s="66"/>
      <c r="AV176" s="66"/>
      <c r="AW176" s="66"/>
      <c r="AX176" s="66"/>
      <c r="AY176" s="66"/>
    </row>
    <row r="177" spans="19:51" x14ac:dyDescent="0.25">
      <c r="S177" s="67" t="s">
        <v>77</v>
      </c>
      <c r="T177" s="67" t="s">
        <v>146</v>
      </c>
      <c r="U177" s="67" t="s">
        <v>181</v>
      </c>
      <c r="V177" s="67">
        <v>1998</v>
      </c>
      <c r="W177" s="67">
        <v>1.369</v>
      </c>
      <c r="X177" s="67">
        <v>100</v>
      </c>
      <c r="Y177" s="67">
        <v>2.0209999999999999</v>
      </c>
      <c r="Z177" s="67">
        <v>100</v>
      </c>
      <c r="AA177" s="67">
        <v>1.026</v>
      </c>
      <c r="AB177" s="67">
        <v>100</v>
      </c>
      <c r="AC177" s="67">
        <v>1.333</v>
      </c>
      <c r="AD177" s="67">
        <v>100</v>
      </c>
      <c r="AE177" s="67">
        <v>1.1599999999999999</v>
      </c>
      <c r="AF177" s="67">
        <v>100</v>
      </c>
      <c r="AG177" s="67">
        <v>1.016</v>
      </c>
      <c r="AH177" s="67">
        <v>100</v>
      </c>
      <c r="AI177" s="67">
        <v>0.91100000000000003</v>
      </c>
      <c r="AJ177" s="67">
        <v>100</v>
      </c>
      <c r="AK177" s="67">
        <v>0.73399999999999999</v>
      </c>
      <c r="AL177" s="67">
        <v>100</v>
      </c>
      <c r="AM177" s="67">
        <v>0.95099999999999996</v>
      </c>
      <c r="AN177" s="67">
        <v>100</v>
      </c>
      <c r="AO177" s="67">
        <v>0.78200000000000003</v>
      </c>
      <c r="AP177" s="67">
        <v>100</v>
      </c>
      <c r="AQ177" s="67">
        <v>1.6</v>
      </c>
      <c r="AR177" s="67">
        <v>96.667000000000002</v>
      </c>
      <c r="AS177" s="67">
        <v>1.3220000000000001</v>
      </c>
      <c r="AT177" s="67">
        <v>100</v>
      </c>
      <c r="AU177" s="66"/>
      <c r="AV177" s="66"/>
      <c r="AW177" s="66"/>
      <c r="AX177" s="66"/>
      <c r="AY177" s="66"/>
    </row>
    <row r="178" spans="19:51" x14ac:dyDescent="0.25">
      <c r="S178" s="66" t="s">
        <v>77</v>
      </c>
      <c r="T178" s="66" t="s">
        <v>189</v>
      </c>
      <c r="U178" s="66" t="s">
        <v>155</v>
      </c>
      <c r="V178" s="66">
        <v>1991</v>
      </c>
      <c r="W178" s="66">
        <v>1.734</v>
      </c>
      <c r="X178" s="66">
        <v>93.548000000000002</v>
      </c>
      <c r="Y178" s="66">
        <v>1.4650000000000001</v>
      </c>
      <c r="Z178" s="66">
        <v>92.856999999999999</v>
      </c>
      <c r="AA178" s="66">
        <v>0.71099999999999997</v>
      </c>
      <c r="AB178" s="66">
        <v>100</v>
      </c>
      <c r="AC178" s="66">
        <v>2.145</v>
      </c>
      <c r="AD178" s="66">
        <v>100</v>
      </c>
      <c r="AE178" s="66">
        <v>2.444</v>
      </c>
      <c r="AF178" s="66">
        <v>87.096999999999994</v>
      </c>
      <c r="AG178" s="66">
        <v>2.5350000000000001</v>
      </c>
      <c r="AH178" s="66">
        <v>100</v>
      </c>
      <c r="AI178" s="66">
        <v>2.6259999999999999</v>
      </c>
      <c r="AJ178" s="66">
        <v>100</v>
      </c>
      <c r="AK178" s="66">
        <v>1.484</v>
      </c>
      <c r="AL178" s="66">
        <v>93.548000000000002</v>
      </c>
      <c r="AM178" s="77">
        <v>1.6519999999999999</v>
      </c>
      <c r="AN178" s="66">
        <v>70</v>
      </c>
      <c r="AO178" s="66">
        <v>1.371</v>
      </c>
      <c r="AP178" s="66">
        <v>83.870999999999995</v>
      </c>
      <c r="AQ178" s="66">
        <v>2.1320000000000001</v>
      </c>
      <c r="AR178" s="66">
        <v>100</v>
      </c>
      <c r="AS178" s="66">
        <v>1.87</v>
      </c>
      <c r="AT178" s="66">
        <v>96.774000000000001</v>
      </c>
      <c r="AU178" s="66"/>
      <c r="AV178" s="66"/>
      <c r="AW178" s="66"/>
      <c r="AX178" s="66"/>
      <c r="AY178" s="66"/>
    </row>
    <row r="179" spans="19:51" x14ac:dyDescent="0.25">
      <c r="S179" s="66" t="s">
        <v>77</v>
      </c>
      <c r="T179" s="66" t="s">
        <v>189</v>
      </c>
      <c r="U179" s="66" t="s">
        <v>155</v>
      </c>
      <c r="V179" s="66">
        <v>1992</v>
      </c>
      <c r="W179" s="66">
        <v>1.3420000000000001</v>
      </c>
      <c r="X179" s="66">
        <v>90.322999999999993</v>
      </c>
      <c r="Y179" s="66">
        <v>0.80500000000000005</v>
      </c>
      <c r="Z179" s="66">
        <v>96.552000000000007</v>
      </c>
      <c r="AA179" s="66">
        <v>1.36</v>
      </c>
      <c r="AB179" s="66">
        <v>96.774000000000001</v>
      </c>
      <c r="AC179" s="66">
        <v>0.91600000000000004</v>
      </c>
      <c r="AD179" s="66">
        <v>100</v>
      </c>
      <c r="AE179" s="66">
        <v>1.66</v>
      </c>
      <c r="AF179" s="66">
        <v>77.418999999999997</v>
      </c>
      <c r="AG179" s="66">
        <v>1.163</v>
      </c>
      <c r="AH179" s="66">
        <v>66.667000000000002</v>
      </c>
      <c r="AI179" s="66">
        <v>0.80400000000000005</v>
      </c>
      <c r="AJ179" s="66">
        <v>80.644999999999996</v>
      </c>
      <c r="AK179" s="66">
        <v>1.282</v>
      </c>
      <c r="AL179" s="66">
        <v>77.418999999999997</v>
      </c>
      <c r="AM179" s="77">
        <v>1.181</v>
      </c>
      <c r="AN179" s="66">
        <v>83.332999999999998</v>
      </c>
      <c r="AO179" s="66">
        <v>0.308</v>
      </c>
      <c r="AP179" s="66">
        <v>100</v>
      </c>
      <c r="AQ179" s="66">
        <v>1.117</v>
      </c>
      <c r="AR179" s="66">
        <v>83.332999999999998</v>
      </c>
      <c r="AS179" s="66">
        <v>0.41299999999999998</v>
      </c>
      <c r="AT179" s="66">
        <v>100</v>
      </c>
      <c r="AU179" s="66"/>
      <c r="AV179" s="66"/>
      <c r="AW179" s="66"/>
      <c r="AX179" s="66"/>
      <c r="AY179" s="66"/>
    </row>
    <row r="180" spans="19:51" x14ac:dyDescent="0.25">
      <c r="S180" s="66" t="s">
        <v>77</v>
      </c>
      <c r="T180" s="66" t="s">
        <v>189</v>
      </c>
      <c r="U180" s="66" t="s">
        <v>155</v>
      </c>
      <c r="V180" s="66">
        <v>1993</v>
      </c>
      <c r="W180" s="66">
        <v>0.64900000000000002</v>
      </c>
      <c r="X180" s="66">
        <v>87.096999999999994</v>
      </c>
      <c r="Y180" s="66">
        <v>0.95399999999999996</v>
      </c>
      <c r="Z180" s="66">
        <v>96.429000000000002</v>
      </c>
      <c r="AA180" s="66">
        <v>0.878</v>
      </c>
      <c r="AB180" s="66">
        <v>93.548000000000002</v>
      </c>
      <c r="AC180" s="66">
        <v>1.4910000000000001</v>
      </c>
      <c r="AD180" s="66">
        <v>93.332999999999998</v>
      </c>
      <c r="AE180" s="66">
        <v>0.98</v>
      </c>
      <c r="AF180" s="66">
        <v>96.774000000000001</v>
      </c>
      <c r="AG180" s="66">
        <v>0.64600000000000002</v>
      </c>
      <c r="AH180" s="66">
        <v>46.667000000000002</v>
      </c>
      <c r="AI180" s="66">
        <v>1.4750000000000001</v>
      </c>
      <c r="AJ180" s="66">
        <v>96.774000000000001</v>
      </c>
      <c r="AK180" s="66">
        <v>1.1759999999999999</v>
      </c>
      <c r="AL180" s="66">
        <v>100</v>
      </c>
      <c r="AM180" s="77">
        <v>0.87</v>
      </c>
      <c r="AN180" s="66">
        <v>46.667000000000002</v>
      </c>
      <c r="AO180" s="66">
        <v>0.55600000000000005</v>
      </c>
      <c r="AP180" s="66">
        <v>41.935000000000002</v>
      </c>
      <c r="AQ180" s="66">
        <v>1.036</v>
      </c>
      <c r="AR180" s="66">
        <v>73.332999999999998</v>
      </c>
      <c r="AS180" s="66">
        <v>0.73199999999999998</v>
      </c>
      <c r="AT180" s="66">
        <v>93.548000000000002</v>
      </c>
      <c r="AU180" s="66"/>
      <c r="AV180" s="66"/>
      <c r="AW180" s="66"/>
      <c r="AX180" s="66"/>
      <c r="AY180" s="66"/>
    </row>
    <row r="181" spans="19:51" x14ac:dyDescent="0.25">
      <c r="S181" s="66" t="s">
        <v>77</v>
      </c>
      <c r="T181" s="66" t="s">
        <v>189</v>
      </c>
      <c r="U181" s="66" t="s">
        <v>155</v>
      </c>
      <c r="V181" s="66">
        <v>1994</v>
      </c>
      <c r="W181" s="66">
        <v>0.501</v>
      </c>
      <c r="X181" s="66">
        <v>96.774000000000001</v>
      </c>
      <c r="Y181" s="66">
        <v>0.38800000000000001</v>
      </c>
      <c r="Z181" s="66">
        <v>100</v>
      </c>
      <c r="AA181" s="66">
        <v>0.438</v>
      </c>
      <c r="AB181" s="66">
        <v>74.194000000000003</v>
      </c>
      <c r="AC181" s="66">
        <v>0.70599999999999996</v>
      </c>
      <c r="AD181" s="66">
        <v>86.667000000000002</v>
      </c>
      <c r="AE181" s="66">
        <v>1.389</v>
      </c>
      <c r="AF181" s="66">
        <v>96.774000000000001</v>
      </c>
      <c r="AG181" s="66">
        <v>0.98599999999999999</v>
      </c>
      <c r="AH181" s="66">
        <v>100</v>
      </c>
      <c r="AI181" s="66">
        <v>2.16</v>
      </c>
      <c r="AJ181" s="66">
        <v>96.774000000000001</v>
      </c>
      <c r="AK181" s="66">
        <v>1.7110000000000001</v>
      </c>
      <c r="AL181" s="66">
        <v>90.322999999999993</v>
      </c>
      <c r="AM181" s="66">
        <v>1.0609999999999999</v>
      </c>
      <c r="AN181" s="66">
        <v>100</v>
      </c>
      <c r="AO181" s="66">
        <v>1.0980000000000001</v>
      </c>
      <c r="AP181" s="66">
        <v>96.774000000000001</v>
      </c>
      <c r="AQ181" s="66">
        <v>0.77900000000000003</v>
      </c>
      <c r="AR181" s="66">
        <v>90</v>
      </c>
      <c r="AS181" s="66">
        <v>0.45700000000000002</v>
      </c>
      <c r="AT181" s="66">
        <v>54.838999999999999</v>
      </c>
      <c r="AU181" s="66"/>
      <c r="AV181" s="66"/>
      <c r="AW181" s="66"/>
      <c r="AX181" s="66"/>
      <c r="AY181" s="66"/>
    </row>
    <row r="182" spans="19:51" x14ac:dyDescent="0.25">
      <c r="S182" s="67" t="s">
        <v>77</v>
      </c>
      <c r="T182" s="67" t="s">
        <v>189</v>
      </c>
      <c r="U182" s="67" t="s">
        <v>155</v>
      </c>
      <c r="V182" s="67">
        <v>1995</v>
      </c>
      <c r="W182" s="67">
        <v>0.38500000000000001</v>
      </c>
      <c r="X182" s="67">
        <v>64.516000000000005</v>
      </c>
      <c r="Y182" s="67">
        <v>0.61399999999999999</v>
      </c>
      <c r="Z182" s="67">
        <v>100</v>
      </c>
      <c r="AA182" s="67">
        <v>1.1020000000000001</v>
      </c>
      <c r="AB182" s="67">
        <v>96.774000000000001</v>
      </c>
      <c r="AC182" s="67">
        <v>1.677</v>
      </c>
      <c r="AD182" s="67">
        <v>86.667000000000002</v>
      </c>
      <c r="AE182" s="67">
        <v>1.3140000000000001</v>
      </c>
      <c r="AF182" s="67">
        <v>70.968000000000004</v>
      </c>
      <c r="AG182" s="67">
        <v>0.88700000000000001</v>
      </c>
      <c r="AH182" s="67">
        <v>70</v>
      </c>
      <c r="AI182" s="67">
        <v>0.71599999999999997</v>
      </c>
      <c r="AJ182" s="67">
        <v>77.418999999999997</v>
      </c>
      <c r="AK182" s="67">
        <v>0.71299999999999997</v>
      </c>
      <c r="AL182" s="67">
        <v>93.548000000000002</v>
      </c>
      <c r="AM182" s="67">
        <v>-9999.99</v>
      </c>
      <c r="AN182" s="67">
        <v>0</v>
      </c>
      <c r="AO182" s="67">
        <v>1.5569999999999999</v>
      </c>
      <c r="AP182" s="67">
        <v>58.064999999999998</v>
      </c>
      <c r="AQ182" s="67">
        <v>1.8049999999999999</v>
      </c>
      <c r="AR182" s="67">
        <v>96.667000000000002</v>
      </c>
      <c r="AS182" s="67">
        <v>1</v>
      </c>
      <c r="AT182" s="67">
        <v>93.548000000000002</v>
      </c>
      <c r="AU182" s="66"/>
      <c r="AV182" s="66"/>
      <c r="AW182" s="66"/>
      <c r="AX182" s="66"/>
      <c r="AY182" s="66"/>
    </row>
    <row r="183" spans="19:51" x14ac:dyDescent="0.25">
      <c r="S183" s="66" t="s">
        <v>77</v>
      </c>
      <c r="T183" s="66" t="s">
        <v>190</v>
      </c>
      <c r="U183" s="66" t="s">
        <v>184</v>
      </c>
      <c r="V183" s="66">
        <v>1996</v>
      </c>
      <c r="W183" s="66">
        <v>-9999.99</v>
      </c>
      <c r="X183" s="66">
        <v>0</v>
      </c>
      <c r="Y183" s="66">
        <v>1.9179999999999999</v>
      </c>
      <c r="Z183" s="66">
        <v>86.206999999999994</v>
      </c>
      <c r="AA183" s="66">
        <v>1.796</v>
      </c>
      <c r="AB183" s="66">
        <v>90.322999999999993</v>
      </c>
      <c r="AC183" s="66">
        <v>5.0289999999999999</v>
      </c>
      <c r="AD183" s="66">
        <v>100</v>
      </c>
      <c r="AE183" s="66">
        <v>3.3959999999999999</v>
      </c>
      <c r="AF183" s="66">
        <v>96.774000000000001</v>
      </c>
      <c r="AG183" s="66">
        <v>4.0549999999999997</v>
      </c>
      <c r="AH183" s="66">
        <v>100</v>
      </c>
      <c r="AI183" s="66">
        <v>2.6469999999999998</v>
      </c>
      <c r="AJ183" s="66">
        <v>93.548000000000002</v>
      </c>
      <c r="AK183" s="66">
        <v>5.1369999999999996</v>
      </c>
      <c r="AL183" s="66">
        <v>93.548000000000002</v>
      </c>
      <c r="AM183" s="77">
        <v>2.87</v>
      </c>
      <c r="AN183" s="66">
        <v>96.667000000000002</v>
      </c>
      <c r="AO183" s="66">
        <v>3.2360000000000002</v>
      </c>
      <c r="AP183" s="66">
        <v>96.774000000000001</v>
      </c>
      <c r="AQ183" s="66">
        <v>2.0750000000000002</v>
      </c>
      <c r="AR183" s="66">
        <v>80</v>
      </c>
      <c r="AS183" s="66">
        <v>1.722</v>
      </c>
      <c r="AT183" s="66">
        <v>90.322999999999993</v>
      </c>
      <c r="AU183" s="66"/>
      <c r="AV183" s="66"/>
      <c r="AW183" s="66"/>
      <c r="AX183" s="66"/>
      <c r="AY183" s="66"/>
    </row>
    <row r="184" spans="19:51" x14ac:dyDescent="0.25">
      <c r="S184" s="66" t="s">
        <v>77</v>
      </c>
      <c r="T184" s="66" t="s">
        <v>190</v>
      </c>
      <c r="U184" s="66" t="s">
        <v>184</v>
      </c>
      <c r="V184" s="66">
        <v>1997</v>
      </c>
      <c r="W184" s="66">
        <v>1.94</v>
      </c>
      <c r="X184" s="66">
        <v>100</v>
      </c>
      <c r="Y184" s="66">
        <v>1.9319999999999999</v>
      </c>
      <c r="Z184" s="66">
        <v>100</v>
      </c>
      <c r="AA184" s="66">
        <v>2.0920000000000001</v>
      </c>
      <c r="AB184" s="66">
        <v>87.096999999999994</v>
      </c>
      <c r="AC184" s="66">
        <v>1.4570000000000001</v>
      </c>
      <c r="AD184" s="66">
        <v>83.332999999999998</v>
      </c>
      <c r="AE184" s="66">
        <v>2.056</v>
      </c>
      <c r="AF184" s="66">
        <v>90.322999999999993</v>
      </c>
      <c r="AG184" s="66">
        <v>4.0339999999999998</v>
      </c>
      <c r="AH184" s="66">
        <v>96.667000000000002</v>
      </c>
      <c r="AI184" s="66">
        <v>2.319</v>
      </c>
      <c r="AJ184" s="66">
        <v>100</v>
      </c>
      <c r="AK184" s="66">
        <v>2.1789999999999998</v>
      </c>
      <c r="AL184" s="66">
        <v>96.774000000000001</v>
      </c>
      <c r="AM184" s="77">
        <v>1.419</v>
      </c>
      <c r="AN184" s="66">
        <v>96.667000000000002</v>
      </c>
      <c r="AO184" s="66">
        <v>0.89100000000000001</v>
      </c>
      <c r="AP184" s="66">
        <v>100</v>
      </c>
      <c r="AQ184" s="66">
        <v>2.1419999999999999</v>
      </c>
      <c r="AR184" s="66">
        <v>93.332999999999998</v>
      </c>
      <c r="AS184" s="66">
        <v>3.948</v>
      </c>
      <c r="AT184" s="66">
        <v>100</v>
      </c>
      <c r="AU184" s="66"/>
      <c r="AV184" s="66"/>
      <c r="AW184" s="66"/>
      <c r="AX184" s="66"/>
      <c r="AY184" s="66"/>
    </row>
    <row r="185" spans="19:51" x14ac:dyDescent="0.25">
      <c r="S185" s="66" t="s">
        <v>77</v>
      </c>
      <c r="T185" s="66" t="s">
        <v>190</v>
      </c>
      <c r="U185" s="66" t="s">
        <v>184</v>
      </c>
      <c r="V185" s="66">
        <v>1998</v>
      </c>
      <c r="W185" s="66">
        <v>2.1469999999999998</v>
      </c>
      <c r="X185" s="66">
        <v>100</v>
      </c>
      <c r="Y185" s="66">
        <v>2.59</v>
      </c>
      <c r="Z185" s="66">
        <v>100</v>
      </c>
      <c r="AA185" s="66">
        <v>1.6379999999999999</v>
      </c>
      <c r="AB185" s="66">
        <v>100</v>
      </c>
      <c r="AC185" s="66">
        <v>2.9569999999999999</v>
      </c>
      <c r="AD185" s="66">
        <v>80</v>
      </c>
      <c r="AE185" s="66">
        <v>1.982</v>
      </c>
      <c r="AF185" s="66">
        <v>87.096999999999994</v>
      </c>
      <c r="AG185" s="66">
        <v>1.921</v>
      </c>
      <c r="AH185" s="66">
        <v>100</v>
      </c>
      <c r="AI185" s="66">
        <v>1.6060000000000001</v>
      </c>
      <c r="AJ185" s="66">
        <v>100</v>
      </c>
      <c r="AK185" s="66">
        <v>1.2589999999999999</v>
      </c>
      <c r="AL185" s="66">
        <v>100</v>
      </c>
      <c r="AM185" s="77">
        <v>1.8759999999999999</v>
      </c>
      <c r="AN185" s="66">
        <v>100</v>
      </c>
      <c r="AO185" s="66">
        <v>1.115</v>
      </c>
      <c r="AP185" s="66">
        <v>100</v>
      </c>
      <c r="AQ185" s="66">
        <v>1.9530000000000001</v>
      </c>
      <c r="AR185" s="66">
        <v>100</v>
      </c>
      <c r="AS185" s="66">
        <v>2.133</v>
      </c>
      <c r="AT185" s="66">
        <v>100</v>
      </c>
      <c r="AU185" s="66"/>
      <c r="AV185" s="66"/>
      <c r="AW185" s="66"/>
      <c r="AX185" s="66"/>
      <c r="AY185" s="66"/>
    </row>
    <row r="186" spans="19:51" x14ac:dyDescent="0.25">
      <c r="S186" s="66" t="s">
        <v>77</v>
      </c>
      <c r="T186" s="66" t="s">
        <v>190</v>
      </c>
      <c r="U186" s="66" t="s">
        <v>184</v>
      </c>
      <c r="V186" s="66">
        <v>1999</v>
      </c>
      <c r="W186" s="66">
        <v>1.786</v>
      </c>
      <c r="X186" s="66">
        <v>100</v>
      </c>
      <c r="Y186" s="66">
        <v>1.113</v>
      </c>
      <c r="Z186" s="66">
        <v>100</v>
      </c>
      <c r="AA186" s="66">
        <v>2.0339999999999998</v>
      </c>
      <c r="AB186" s="66">
        <v>100</v>
      </c>
      <c r="AC186" s="66">
        <v>1.9470000000000001</v>
      </c>
      <c r="AD186" s="66">
        <v>100</v>
      </c>
      <c r="AE186" s="66">
        <v>1.18</v>
      </c>
      <c r="AF186" s="66">
        <v>100</v>
      </c>
      <c r="AG186" s="66">
        <v>1.756</v>
      </c>
      <c r="AH186" s="66">
        <v>100</v>
      </c>
      <c r="AI186" s="66">
        <v>1.381</v>
      </c>
      <c r="AJ186" s="66">
        <v>100</v>
      </c>
      <c r="AK186" s="66">
        <v>1.2050000000000001</v>
      </c>
      <c r="AL186" s="66">
        <v>100</v>
      </c>
      <c r="AM186" s="77">
        <v>2.0649999999999999</v>
      </c>
      <c r="AN186" s="66">
        <v>100</v>
      </c>
      <c r="AO186" s="66">
        <v>1.121</v>
      </c>
      <c r="AP186" s="66">
        <v>96.774000000000001</v>
      </c>
      <c r="AQ186" s="66">
        <v>1.66</v>
      </c>
      <c r="AR186" s="66">
        <v>100</v>
      </c>
      <c r="AS186" s="66">
        <v>1.1240000000000001</v>
      </c>
      <c r="AT186" s="66">
        <v>87.096999999999994</v>
      </c>
      <c r="AU186" s="66"/>
      <c r="AV186" s="66"/>
      <c r="AW186" s="66"/>
      <c r="AX186" s="66"/>
      <c r="AY186" s="66"/>
    </row>
    <row r="187" spans="19:51" x14ac:dyDescent="0.25">
      <c r="S187" s="66" t="s">
        <v>77</v>
      </c>
      <c r="T187" s="66" t="s">
        <v>190</v>
      </c>
      <c r="U187" s="66" t="s">
        <v>184</v>
      </c>
      <c r="V187" s="66">
        <v>2000</v>
      </c>
      <c r="W187" s="66">
        <v>2.68</v>
      </c>
      <c r="X187" s="66">
        <v>93.548000000000002</v>
      </c>
      <c r="Y187" s="66">
        <v>0.96599999999999997</v>
      </c>
      <c r="Z187" s="66">
        <v>100</v>
      </c>
      <c r="AA187" s="66">
        <v>0.92800000000000005</v>
      </c>
      <c r="AB187" s="66">
        <v>100</v>
      </c>
      <c r="AC187" s="66">
        <v>1.5629999999999999</v>
      </c>
      <c r="AD187" s="66">
        <v>96.667000000000002</v>
      </c>
      <c r="AE187" s="66">
        <v>1.286</v>
      </c>
      <c r="AF187" s="66">
        <v>96.774000000000001</v>
      </c>
      <c r="AG187" s="66">
        <v>1.0269999999999999</v>
      </c>
      <c r="AH187" s="66">
        <v>96.667000000000002</v>
      </c>
      <c r="AI187" s="66">
        <v>1.2470000000000001</v>
      </c>
      <c r="AJ187" s="66">
        <v>100</v>
      </c>
      <c r="AK187" s="66">
        <v>1.399</v>
      </c>
      <c r="AL187" s="66">
        <v>100</v>
      </c>
      <c r="AM187" s="77">
        <v>1.111</v>
      </c>
      <c r="AN187" s="66">
        <v>100</v>
      </c>
      <c r="AO187" s="66">
        <v>2.78</v>
      </c>
      <c r="AP187" s="66">
        <v>93.548000000000002</v>
      </c>
      <c r="AQ187" s="66">
        <v>2.75</v>
      </c>
      <c r="AR187" s="66">
        <v>100</v>
      </c>
      <c r="AS187" s="66">
        <v>2.8420000000000001</v>
      </c>
      <c r="AT187" s="66">
        <v>100</v>
      </c>
      <c r="AU187" s="66"/>
      <c r="AV187" s="66"/>
      <c r="AW187" s="66"/>
      <c r="AX187" s="66"/>
      <c r="AY187" s="66"/>
    </row>
    <row r="188" spans="19:51" x14ac:dyDescent="0.25">
      <c r="S188" s="66" t="s">
        <v>77</v>
      </c>
      <c r="T188" s="66" t="s">
        <v>190</v>
      </c>
      <c r="U188" s="66" t="s">
        <v>184</v>
      </c>
      <c r="V188" s="66">
        <v>2001</v>
      </c>
      <c r="W188" s="66">
        <v>1.74</v>
      </c>
      <c r="X188" s="66">
        <v>100</v>
      </c>
      <c r="Y188" s="66">
        <v>1.1399999999999999</v>
      </c>
      <c r="Z188" s="66">
        <v>100</v>
      </c>
      <c r="AA188" s="66">
        <v>1.462</v>
      </c>
      <c r="AB188" s="66">
        <v>96.774000000000001</v>
      </c>
      <c r="AC188" s="66">
        <v>1.516</v>
      </c>
      <c r="AD188" s="66">
        <v>96.667000000000002</v>
      </c>
      <c r="AE188" s="66">
        <v>0.59699999999999998</v>
      </c>
      <c r="AF188" s="66">
        <v>100</v>
      </c>
      <c r="AG188" s="66">
        <v>0.75600000000000001</v>
      </c>
      <c r="AH188" s="66">
        <v>96.667000000000002</v>
      </c>
      <c r="AI188" s="66">
        <v>1.242</v>
      </c>
      <c r="AJ188" s="66">
        <v>100</v>
      </c>
      <c r="AK188" s="66">
        <v>1.3540000000000001</v>
      </c>
      <c r="AL188" s="66">
        <v>100</v>
      </c>
      <c r="AM188" s="77">
        <v>1.0209999999999999</v>
      </c>
      <c r="AN188" s="66">
        <v>96.667000000000002</v>
      </c>
      <c r="AO188" s="66">
        <v>1.534</v>
      </c>
      <c r="AP188" s="66">
        <v>100</v>
      </c>
      <c r="AQ188" s="66">
        <v>0.79200000000000004</v>
      </c>
      <c r="AR188" s="66">
        <v>100</v>
      </c>
      <c r="AS188" s="66">
        <v>1.216</v>
      </c>
      <c r="AT188" s="66">
        <v>100</v>
      </c>
      <c r="AU188" s="66"/>
      <c r="AV188" s="66"/>
      <c r="AW188" s="66"/>
      <c r="AX188" s="66"/>
      <c r="AY188" s="66"/>
    </row>
    <row r="189" spans="19:51" x14ac:dyDescent="0.25">
      <c r="S189" s="66" t="s">
        <v>77</v>
      </c>
      <c r="T189" s="66" t="s">
        <v>190</v>
      </c>
      <c r="U189" s="66" t="s">
        <v>184</v>
      </c>
      <c r="V189" s="66">
        <v>2002</v>
      </c>
      <c r="W189" s="66">
        <v>1.4450000000000001</v>
      </c>
      <c r="X189" s="66">
        <v>100</v>
      </c>
      <c r="Y189" s="66">
        <v>1.091</v>
      </c>
      <c r="Z189" s="66">
        <v>96.429000000000002</v>
      </c>
      <c r="AA189" s="66">
        <v>1.7709999999999999</v>
      </c>
      <c r="AB189" s="66">
        <v>100</v>
      </c>
      <c r="AC189" s="66">
        <v>2.004</v>
      </c>
      <c r="AD189" s="66">
        <v>100</v>
      </c>
      <c r="AE189" s="66">
        <v>1.8049999999999999</v>
      </c>
      <c r="AF189" s="66">
        <v>100</v>
      </c>
      <c r="AG189" s="66">
        <v>1.409</v>
      </c>
      <c r="AH189" s="66">
        <v>100</v>
      </c>
      <c r="AI189" s="66">
        <v>1.5249999999999999</v>
      </c>
      <c r="AJ189" s="66">
        <v>100</v>
      </c>
      <c r="AK189" s="66">
        <v>2.79</v>
      </c>
      <c r="AL189" s="66">
        <v>100</v>
      </c>
      <c r="AM189" s="77">
        <v>1.8660000000000001</v>
      </c>
      <c r="AN189" s="66">
        <v>100</v>
      </c>
      <c r="AO189" s="66">
        <v>0.81699999999999995</v>
      </c>
      <c r="AP189" s="66">
        <v>100</v>
      </c>
      <c r="AQ189" s="66">
        <v>1.792</v>
      </c>
      <c r="AR189" s="66">
        <v>100</v>
      </c>
      <c r="AS189" s="66">
        <v>2.081</v>
      </c>
      <c r="AT189" s="66">
        <v>54.838999999999999</v>
      </c>
      <c r="AU189" s="66"/>
      <c r="AV189" s="66"/>
      <c r="AW189" s="66"/>
      <c r="AX189" s="66"/>
      <c r="AY189" s="66"/>
    </row>
    <row r="190" spans="19:51" x14ac:dyDescent="0.25">
      <c r="S190" s="66" t="s">
        <v>77</v>
      </c>
      <c r="T190" s="66" t="s">
        <v>190</v>
      </c>
      <c r="U190" s="66" t="s">
        <v>184</v>
      </c>
      <c r="V190" s="66">
        <v>2003</v>
      </c>
      <c r="W190" s="66">
        <v>1.387</v>
      </c>
      <c r="X190" s="66">
        <v>100</v>
      </c>
      <c r="Y190" s="66">
        <v>1.6839999999999999</v>
      </c>
      <c r="Z190" s="66">
        <v>100</v>
      </c>
      <c r="AA190" s="66">
        <v>2.0579999999999998</v>
      </c>
      <c r="AB190" s="66">
        <v>100</v>
      </c>
      <c r="AC190" s="66">
        <v>1.492</v>
      </c>
      <c r="AD190" s="66">
        <v>100</v>
      </c>
      <c r="AE190" s="66">
        <v>1.6579999999999999</v>
      </c>
      <c r="AF190" s="66">
        <v>93.548000000000002</v>
      </c>
      <c r="AG190" s="66">
        <v>0.89500000000000002</v>
      </c>
      <c r="AH190" s="66">
        <v>100</v>
      </c>
      <c r="AI190" s="66">
        <v>1.1759999999999999</v>
      </c>
      <c r="AJ190" s="66">
        <v>100</v>
      </c>
      <c r="AK190" s="66">
        <v>0.94499999999999995</v>
      </c>
      <c r="AL190" s="66">
        <v>96.774000000000001</v>
      </c>
      <c r="AM190" s="77">
        <v>1.9259999999999999</v>
      </c>
      <c r="AN190" s="66">
        <v>100</v>
      </c>
      <c r="AO190" s="66">
        <v>1.1200000000000001</v>
      </c>
      <c r="AP190" s="66">
        <v>100</v>
      </c>
      <c r="AQ190" s="66">
        <v>2.157</v>
      </c>
      <c r="AR190" s="66">
        <v>96.667000000000002</v>
      </c>
      <c r="AS190" s="66">
        <v>1.4319999999999999</v>
      </c>
      <c r="AT190" s="66">
        <v>93.548000000000002</v>
      </c>
      <c r="AU190" s="66"/>
      <c r="AV190" s="66"/>
      <c r="AW190" s="66"/>
      <c r="AX190" s="66"/>
      <c r="AY190" s="66"/>
    </row>
    <row r="191" spans="19:51" x14ac:dyDescent="0.25">
      <c r="S191" s="66" t="s">
        <v>77</v>
      </c>
      <c r="T191" s="66" t="s">
        <v>190</v>
      </c>
      <c r="U191" s="66" t="s">
        <v>184</v>
      </c>
      <c r="V191" s="66">
        <v>2004</v>
      </c>
      <c r="W191" s="66">
        <v>1.496</v>
      </c>
      <c r="X191" s="66">
        <v>100</v>
      </c>
      <c r="Y191" s="66">
        <v>1.1299999999999999</v>
      </c>
      <c r="Z191" s="66">
        <v>100</v>
      </c>
      <c r="AA191" s="66">
        <v>1.9119999999999999</v>
      </c>
      <c r="AB191" s="66">
        <v>100</v>
      </c>
      <c r="AC191" s="66">
        <v>1.9219999999999999</v>
      </c>
      <c r="AD191" s="66">
        <v>100</v>
      </c>
      <c r="AE191" s="66">
        <v>1.7330000000000001</v>
      </c>
      <c r="AF191" s="66">
        <v>96.774000000000001</v>
      </c>
      <c r="AG191" s="66">
        <v>1.8759999999999999</v>
      </c>
      <c r="AH191" s="66">
        <v>100</v>
      </c>
      <c r="AI191" s="66">
        <v>1.2629999999999999</v>
      </c>
      <c r="AJ191" s="66">
        <v>96.774000000000001</v>
      </c>
      <c r="AK191" s="66">
        <v>1.694</v>
      </c>
      <c r="AL191" s="66">
        <v>100</v>
      </c>
      <c r="AM191" s="77">
        <v>1.4379999999999999</v>
      </c>
      <c r="AN191" s="66">
        <v>100</v>
      </c>
      <c r="AO191" s="66">
        <v>1.7669999999999999</v>
      </c>
      <c r="AP191" s="66">
        <v>100</v>
      </c>
      <c r="AQ191" s="66">
        <v>2.0739999999999998</v>
      </c>
      <c r="AR191" s="66">
        <v>66.667000000000002</v>
      </c>
      <c r="AS191" s="66">
        <v>2.044</v>
      </c>
      <c r="AT191" s="66">
        <v>100</v>
      </c>
      <c r="AU191" s="66"/>
      <c r="AV191" s="66"/>
      <c r="AW191" s="66"/>
      <c r="AX191" s="66"/>
      <c r="AY191" s="66"/>
    </row>
    <row r="192" spans="19:51" x14ac:dyDescent="0.25">
      <c r="S192" s="66" t="s">
        <v>77</v>
      </c>
      <c r="T192" s="66" t="s">
        <v>190</v>
      </c>
      <c r="U192" s="66" t="s">
        <v>184</v>
      </c>
      <c r="V192" s="66">
        <v>2005</v>
      </c>
      <c r="W192" s="66">
        <v>1.3420000000000001</v>
      </c>
      <c r="X192" s="66">
        <v>100</v>
      </c>
      <c r="Y192" s="66">
        <v>1.85</v>
      </c>
      <c r="Z192" s="66">
        <v>100</v>
      </c>
      <c r="AA192" s="66">
        <v>1.492</v>
      </c>
      <c r="AB192" s="66">
        <v>100</v>
      </c>
      <c r="AC192" s="66">
        <v>2.4319999999999999</v>
      </c>
      <c r="AD192" s="66">
        <v>100</v>
      </c>
      <c r="AE192" s="66">
        <v>2.3580000000000001</v>
      </c>
      <c r="AF192" s="66">
        <v>100</v>
      </c>
      <c r="AG192" s="66">
        <v>2.4710000000000001</v>
      </c>
      <c r="AH192" s="66">
        <v>100</v>
      </c>
      <c r="AI192" s="66">
        <v>1.2729999999999999</v>
      </c>
      <c r="AJ192" s="66">
        <v>100</v>
      </c>
      <c r="AK192" s="66">
        <v>1.659</v>
      </c>
      <c r="AL192" s="66">
        <v>100</v>
      </c>
      <c r="AM192" s="77">
        <v>2.8260000000000001</v>
      </c>
      <c r="AN192" s="66">
        <v>100</v>
      </c>
      <c r="AO192" s="66">
        <v>2.1389999999999998</v>
      </c>
      <c r="AP192" s="66">
        <v>100</v>
      </c>
      <c r="AQ192" s="66">
        <v>2.2400000000000002</v>
      </c>
      <c r="AR192" s="66">
        <v>100</v>
      </c>
      <c r="AS192" s="66">
        <v>1.1839999999999999</v>
      </c>
      <c r="AT192" s="66">
        <v>100</v>
      </c>
      <c r="AU192" s="66"/>
      <c r="AV192" s="66"/>
      <c r="AW192" s="66"/>
      <c r="AX192" s="66"/>
      <c r="AY192" s="66"/>
    </row>
    <row r="193" spans="19:51" x14ac:dyDescent="0.25">
      <c r="S193" s="66" t="s">
        <v>77</v>
      </c>
      <c r="T193" s="66" t="s">
        <v>190</v>
      </c>
      <c r="U193" s="66" t="s">
        <v>184</v>
      </c>
      <c r="V193" s="66">
        <v>2006</v>
      </c>
      <c r="W193" s="66">
        <v>1.736</v>
      </c>
      <c r="X193" s="66">
        <v>100</v>
      </c>
      <c r="Y193" s="66">
        <v>1.869</v>
      </c>
      <c r="Z193" s="66">
        <v>100</v>
      </c>
      <c r="AA193" s="66">
        <v>1.8660000000000001</v>
      </c>
      <c r="AB193" s="66">
        <v>100</v>
      </c>
      <c r="AC193" s="66">
        <v>2.335</v>
      </c>
      <c r="AD193" s="66">
        <v>100</v>
      </c>
      <c r="AE193" s="66">
        <v>1.879</v>
      </c>
      <c r="AF193" s="66">
        <v>100</v>
      </c>
      <c r="AG193" s="66">
        <v>0.93500000000000005</v>
      </c>
      <c r="AH193" s="66">
        <v>100</v>
      </c>
      <c r="AI193" s="66">
        <v>1.4770000000000001</v>
      </c>
      <c r="AJ193" s="66">
        <v>100</v>
      </c>
      <c r="AK193" s="66">
        <v>1.6539999999999999</v>
      </c>
      <c r="AL193" s="66">
        <v>96.774000000000001</v>
      </c>
      <c r="AM193" s="77">
        <v>1.9339999999999999</v>
      </c>
      <c r="AN193" s="66">
        <v>100</v>
      </c>
      <c r="AO193" s="66">
        <v>1.7669999999999999</v>
      </c>
      <c r="AP193" s="66">
        <v>100</v>
      </c>
      <c r="AQ193" s="66">
        <v>1.7829999999999999</v>
      </c>
      <c r="AR193" s="66">
        <v>100</v>
      </c>
      <c r="AS193" s="66">
        <v>1.403</v>
      </c>
      <c r="AT193" s="66">
        <v>100</v>
      </c>
      <c r="AU193" s="66"/>
      <c r="AV193" s="66"/>
      <c r="AW193" s="66"/>
      <c r="AX193" s="66"/>
      <c r="AY193" s="66"/>
    </row>
    <row r="194" spans="19:51" x14ac:dyDescent="0.25">
      <c r="S194" s="66" t="s">
        <v>77</v>
      </c>
      <c r="T194" s="66" t="s">
        <v>190</v>
      </c>
      <c r="U194" s="66" t="s">
        <v>184</v>
      </c>
      <c r="V194" s="66">
        <v>2007</v>
      </c>
      <c r="W194" s="66">
        <v>0.76700000000000002</v>
      </c>
      <c r="X194" s="66">
        <v>100</v>
      </c>
      <c r="Y194" s="66">
        <v>2.012</v>
      </c>
      <c r="Z194" s="66">
        <v>100</v>
      </c>
      <c r="AA194" s="66">
        <v>2.2360000000000002</v>
      </c>
      <c r="AB194" s="66">
        <v>100</v>
      </c>
      <c r="AC194" s="66">
        <v>0.95099999999999996</v>
      </c>
      <c r="AD194" s="66">
        <v>100</v>
      </c>
      <c r="AE194" s="66">
        <v>2.4319999999999999</v>
      </c>
      <c r="AF194" s="66">
        <v>100</v>
      </c>
      <c r="AG194" s="66">
        <v>1.571</v>
      </c>
      <c r="AH194" s="66">
        <v>100</v>
      </c>
      <c r="AI194" s="66">
        <v>1.1850000000000001</v>
      </c>
      <c r="AJ194" s="66">
        <v>100</v>
      </c>
      <c r="AK194" s="66">
        <v>1.35</v>
      </c>
      <c r="AL194" s="66">
        <v>100</v>
      </c>
      <c r="AM194" s="77">
        <v>1.357</v>
      </c>
      <c r="AN194" s="66">
        <v>73.332999999999998</v>
      </c>
      <c r="AO194" s="66">
        <v>1.651</v>
      </c>
      <c r="AP194" s="66">
        <v>77.418999999999997</v>
      </c>
      <c r="AQ194" s="66">
        <v>1.6910000000000001</v>
      </c>
      <c r="AR194" s="66">
        <v>100</v>
      </c>
      <c r="AS194" s="66">
        <v>2.7989999999999999</v>
      </c>
      <c r="AT194" s="66">
        <v>87.096999999999994</v>
      </c>
      <c r="AU194" s="66"/>
      <c r="AV194" s="66"/>
      <c r="AW194" s="66"/>
      <c r="AX194" s="66"/>
      <c r="AY194" s="66"/>
    </row>
    <row r="195" spans="19:51" x14ac:dyDescent="0.25">
      <c r="S195" s="66" t="s">
        <v>77</v>
      </c>
      <c r="T195" s="66" t="s">
        <v>190</v>
      </c>
      <c r="U195" s="66" t="s">
        <v>184</v>
      </c>
      <c r="V195" s="66">
        <v>2008</v>
      </c>
      <c r="W195" s="66">
        <v>2.0139999999999998</v>
      </c>
      <c r="X195" s="66">
        <v>100</v>
      </c>
      <c r="Y195" s="66">
        <v>2.0539999999999998</v>
      </c>
      <c r="Z195" s="66">
        <v>100</v>
      </c>
      <c r="AA195" s="66">
        <v>1.7929999999999999</v>
      </c>
      <c r="AB195" s="66">
        <v>96.774000000000001</v>
      </c>
      <c r="AC195" s="66">
        <v>2.1659999999999999</v>
      </c>
      <c r="AD195" s="66">
        <v>96.667000000000002</v>
      </c>
      <c r="AE195" s="66">
        <v>1.615</v>
      </c>
      <c r="AF195" s="66">
        <v>100</v>
      </c>
      <c r="AG195" s="66">
        <v>0.98199999999999998</v>
      </c>
      <c r="AH195" s="66">
        <v>100</v>
      </c>
      <c r="AI195" s="66">
        <v>0.91300000000000003</v>
      </c>
      <c r="AJ195" s="66">
        <v>100</v>
      </c>
      <c r="AK195" s="66">
        <v>1.071</v>
      </c>
      <c r="AL195" s="66">
        <v>96.774000000000001</v>
      </c>
      <c r="AM195" s="77">
        <v>1.0940000000000001</v>
      </c>
      <c r="AN195" s="66">
        <v>56.667000000000002</v>
      </c>
      <c r="AO195" s="66">
        <v>1.6180000000000001</v>
      </c>
      <c r="AP195" s="66">
        <v>100</v>
      </c>
      <c r="AQ195" s="66">
        <v>1.411</v>
      </c>
      <c r="AR195" s="66">
        <v>100</v>
      </c>
      <c r="AS195" s="66">
        <v>1.915</v>
      </c>
      <c r="AT195" s="66">
        <v>96.774000000000001</v>
      </c>
      <c r="AU195" s="66"/>
      <c r="AV195" s="66"/>
      <c r="AW195" s="66"/>
      <c r="AX195" s="66"/>
      <c r="AY195" s="66"/>
    </row>
    <row r="196" spans="19:51" x14ac:dyDescent="0.25">
      <c r="S196" s="66" t="s">
        <v>77</v>
      </c>
      <c r="T196" s="66" t="s">
        <v>190</v>
      </c>
      <c r="U196" s="66" t="s">
        <v>184</v>
      </c>
      <c r="V196" s="66">
        <v>2009</v>
      </c>
      <c r="W196" s="66">
        <v>2.2730000000000001</v>
      </c>
      <c r="X196" s="66">
        <v>100</v>
      </c>
      <c r="Y196" s="66">
        <v>1.748</v>
      </c>
      <c r="Z196" s="66">
        <v>100</v>
      </c>
      <c r="AA196" s="66">
        <v>1.647</v>
      </c>
      <c r="AB196" s="66">
        <v>96.774000000000001</v>
      </c>
      <c r="AC196" s="66">
        <v>2.2040000000000002</v>
      </c>
      <c r="AD196" s="66">
        <v>100</v>
      </c>
      <c r="AE196" s="66">
        <v>1.0069999999999999</v>
      </c>
      <c r="AF196" s="66">
        <v>100</v>
      </c>
      <c r="AG196" s="66">
        <v>0.48299999999999998</v>
      </c>
      <c r="AH196" s="66">
        <v>100</v>
      </c>
      <c r="AI196" s="66">
        <v>0.53500000000000003</v>
      </c>
      <c r="AJ196" s="66">
        <v>100</v>
      </c>
      <c r="AK196" s="66">
        <v>0.89200000000000002</v>
      </c>
      <c r="AL196" s="66">
        <v>100</v>
      </c>
      <c r="AM196" s="77">
        <v>2.1829999999999998</v>
      </c>
      <c r="AN196" s="66">
        <v>100</v>
      </c>
      <c r="AO196" s="66">
        <v>1.496</v>
      </c>
      <c r="AP196" s="66">
        <v>83.870999999999995</v>
      </c>
      <c r="AQ196" s="66">
        <v>1.8129999999999999</v>
      </c>
      <c r="AR196" s="66">
        <v>100</v>
      </c>
      <c r="AS196" s="66">
        <v>1.956</v>
      </c>
      <c r="AT196" s="66">
        <v>96.774000000000001</v>
      </c>
      <c r="AU196" s="66"/>
      <c r="AV196" s="66"/>
      <c r="AW196" s="66"/>
      <c r="AX196" s="66"/>
      <c r="AY196" s="66"/>
    </row>
    <row r="197" spans="19:51" x14ac:dyDescent="0.25">
      <c r="S197" s="66" t="s">
        <v>77</v>
      </c>
      <c r="T197" s="66" t="s">
        <v>190</v>
      </c>
      <c r="U197" s="66" t="s">
        <v>184</v>
      </c>
      <c r="V197" s="66">
        <v>2010</v>
      </c>
      <c r="W197" s="66">
        <v>1.7829999999999999</v>
      </c>
      <c r="X197" s="66">
        <v>100</v>
      </c>
      <c r="Y197" s="66">
        <v>2.2240000000000002</v>
      </c>
      <c r="Z197" s="66">
        <v>100</v>
      </c>
      <c r="AA197" s="66">
        <v>1.623</v>
      </c>
      <c r="AB197" s="66">
        <v>100</v>
      </c>
      <c r="AC197" s="66">
        <v>1.7190000000000001</v>
      </c>
      <c r="AD197" s="66">
        <v>100</v>
      </c>
      <c r="AE197" s="66">
        <v>1.82</v>
      </c>
      <c r="AF197" s="66">
        <v>100</v>
      </c>
      <c r="AG197" s="66">
        <v>1.2769999999999999</v>
      </c>
      <c r="AH197" s="66">
        <v>96.667000000000002</v>
      </c>
      <c r="AI197" s="66">
        <v>2.1280000000000001</v>
      </c>
      <c r="AJ197" s="66">
        <v>96.774000000000001</v>
      </c>
      <c r="AK197" s="66">
        <v>0.77600000000000002</v>
      </c>
      <c r="AL197" s="66">
        <v>100</v>
      </c>
      <c r="AM197" s="77">
        <v>0.94899999999999995</v>
      </c>
      <c r="AN197" s="66">
        <v>96.667000000000002</v>
      </c>
      <c r="AO197" s="66">
        <v>0.95299999999999996</v>
      </c>
      <c r="AP197" s="66">
        <v>67.742000000000004</v>
      </c>
      <c r="AQ197" s="66">
        <v>0.86899999999999999</v>
      </c>
      <c r="AR197" s="66">
        <v>96.667000000000002</v>
      </c>
      <c r="AS197" s="66">
        <v>0.997</v>
      </c>
      <c r="AT197" s="66">
        <v>100</v>
      </c>
      <c r="AU197" s="66"/>
      <c r="AV197" s="66"/>
      <c r="AW197" s="66"/>
      <c r="AX197" s="66"/>
      <c r="AY197" s="66"/>
    </row>
    <row r="198" spans="19:51" x14ac:dyDescent="0.25">
      <c r="S198" s="66" t="s">
        <v>77</v>
      </c>
      <c r="T198" s="66" t="s">
        <v>190</v>
      </c>
      <c r="U198" s="66" t="s">
        <v>184</v>
      </c>
      <c r="V198" s="66">
        <v>2011</v>
      </c>
      <c r="W198" s="66">
        <v>0.745</v>
      </c>
      <c r="X198" s="66">
        <v>96.774000000000001</v>
      </c>
      <c r="Y198" s="66">
        <v>1.415</v>
      </c>
      <c r="Z198" s="66">
        <v>100</v>
      </c>
      <c r="AA198" s="66">
        <v>1.8069999999999999</v>
      </c>
      <c r="AB198" s="66">
        <v>100</v>
      </c>
      <c r="AC198" s="66">
        <v>1.3149999999999999</v>
      </c>
      <c r="AD198" s="66">
        <v>100</v>
      </c>
      <c r="AE198" s="66">
        <v>0.91200000000000003</v>
      </c>
      <c r="AF198" s="66">
        <v>100</v>
      </c>
      <c r="AG198" s="66">
        <v>0.64500000000000002</v>
      </c>
      <c r="AH198" s="66">
        <v>100</v>
      </c>
      <c r="AI198" s="66">
        <v>0.69499999999999995</v>
      </c>
      <c r="AJ198" s="66">
        <v>100</v>
      </c>
      <c r="AK198" s="66">
        <v>0.78700000000000003</v>
      </c>
      <c r="AL198" s="66">
        <v>100</v>
      </c>
      <c r="AM198" s="77">
        <v>0.65700000000000003</v>
      </c>
      <c r="AN198" s="66">
        <v>100</v>
      </c>
      <c r="AO198" s="66">
        <v>0.99199999999999999</v>
      </c>
      <c r="AP198" s="66">
        <v>100</v>
      </c>
      <c r="AQ198" s="66">
        <v>1.17</v>
      </c>
      <c r="AR198" s="66">
        <v>100</v>
      </c>
      <c r="AS198" s="66">
        <v>0.69299999999999995</v>
      </c>
      <c r="AT198" s="66">
        <v>96.774000000000001</v>
      </c>
      <c r="AU198" s="66"/>
      <c r="AV198" s="66"/>
      <c r="AW198" s="66"/>
      <c r="AX198" s="66"/>
      <c r="AY198" s="66"/>
    </row>
    <row r="199" spans="19:51" x14ac:dyDescent="0.25">
      <c r="S199" s="66" t="s">
        <v>77</v>
      </c>
      <c r="T199" s="66" t="s">
        <v>190</v>
      </c>
      <c r="U199" s="66" t="s">
        <v>184</v>
      </c>
      <c r="V199" s="66">
        <v>2012</v>
      </c>
      <c r="W199" s="66">
        <v>0.503</v>
      </c>
      <c r="X199" s="66">
        <v>100</v>
      </c>
      <c r="Y199" s="66">
        <v>0.95699999999999996</v>
      </c>
      <c r="Z199" s="66">
        <v>100</v>
      </c>
      <c r="AA199" s="66">
        <v>0.98899999999999999</v>
      </c>
      <c r="AB199" s="66">
        <v>100</v>
      </c>
      <c r="AC199" s="66">
        <v>0.90200000000000002</v>
      </c>
      <c r="AD199" s="66">
        <v>73.332999999999998</v>
      </c>
      <c r="AE199" s="66">
        <v>0.56100000000000005</v>
      </c>
      <c r="AF199" s="66">
        <v>83.870999999999995</v>
      </c>
      <c r="AG199" s="66">
        <v>0.57699999999999996</v>
      </c>
      <c r="AH199" s="66">
        <v>100</v>
      </c>
      <c r="AI199" s="66">
        <v>0.60199999999999998</v>
      </c>
      <c r="AJ199" s="66">
        <v>100</v>
      </c>
      <c r="AK199" s="66">
        <v>0.65</v>
      </c>
      <c r="AL199" s="66">
        <v>100</v>
      </c>
      <c r="AM199" s="77">
        <v>0.55600000000000005</v>
      </c>
      <c r="AN199" s="66">
        <v>96.667000000000002</v>
      </c>
      <c r="AO199" s="66">
        <v>0.77700000000000002</v>
      </c>
      <c r="AP199" s="66">
        <v>38.71</v>
      </c>
      <c r="AQ199" s="66">
        <v>1.101</v>
      </c>
      <c r="AR199" s="66">
        <v>30</v>
      </c>
      <c r="AS199" s="66">
        <v>1.6559999999999999</v>
      </c>
      <c r="AT199" s="66">
        <v>70.968000000000004</v>
      </c>
      <c r="AU199" s="66"/>
      <c r="AV199" s="66"/>
      <c r="AW199" s="66"/>
      <c r="AX199" s="66"/>
      <c r="AY199" s="66"/>
    </row>
    <row r="200" spans="19:51" x14ac:dyDescent="0.25"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77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9:51" x14ac:dyDescent="0.25"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77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9:51" x14ac:dyDescent="0.25"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77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9:51" x14ac:dyDescent="0.25"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77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9:51" x14ac:dyDescent="0.25"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77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9:51" x14ac:dyDescent="0.25"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77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9:51" x14ac:dyDescent="0.25"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77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9:51" x14ac:dyDescent="0.25"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77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9:51" x14ac:dyDescent="0.25"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77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9:51" x14ac:dyDescent="0.25"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77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9:51" x14ac:dyDescent="0.25"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77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</row>
    <row r="211" spans="19:51" x14ac:dyDescent="0.25"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77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</row>
    <row r="212" spans="19:51" x14ac:dyDescent="0.25"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77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</row>
    <row r="213" spans="19:51" x14ac:dyDescent="0.25"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77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</row>
    <row r="214" spans="19:51" x14ac:dyDescent="0.25"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77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</row>
    <row r="215" spans="19:51" x14ac:dyDescent="0.25"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77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</row>
    <row r="216" spans="19:51" x14ac:dyDescent="0.25"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77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</row>
    <row r="217" spans="19:51" x14ac:dyDescent="0.25"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77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</row>
    <row r="218" spans="19:51" x14ac:dyDescent="0.25"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77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</row>
    <row r="219" spans="19:51" x14ac:dyDescent="0.25"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77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</row>
    <row r="220" spans="19:51" x14ac:dyDescent="0.25"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77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</row>
    <row r="221" spans="19:51" x14ac:dyDescent="0.25"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77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</row>
    <row r="222" spans="19:51" x14ac:dyDescent="0.25"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77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</row>
    <row r="223" spans="19:51" x14ac:dyDescent="0.25"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77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19:51" x14ac:dyDescent="0.25"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77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</row>
    <row r="225" spans="19:51" x14ac:dyDescent="0.25"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77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</row>
    <row r="226" spans="19:51" x14ac:dyDescent="0.25"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77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</row>
    <row r="227" spans="19:51" x14ac:dyDescent="0.25"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77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</row>
    <row r="228" spans="19:51" x14ac:dyDescent="0.25"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77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19:51" x14ac:dyDescent="0.25"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77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</row>
    <row r="230" spans="19:51" x14ac:dyDescent="0.25"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77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19:51" x14ac:dyDescent="0.25"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77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</row>
    <row r="232" spans="19:51" x14ac:dyDescent="0.25"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77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</row>
    <row r="233" spans="19:51" x14ac:dyDescent="0.25"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77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</row>
    <row r="234" spans="19:51" x14ac:dyDescent="0.25"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77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</row>
    <row r="235" spans="19:51" x14ac:dyDescent="0.25"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77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</row>
    <row r="236" spans="19:51" x14ac:dyDescent="0.25"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77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</row>
    <row r="237" spans="19:51" x14ac:dyDescent="0.25"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77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</row>
    <row r="238" spans="19:51" x14ac:dyDescent="0.25"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77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</row>
  </sheetData>
  <mergeCells count="4">
    <mergeCell ref="A26:Q26"/>
    <mergeCell ref="A52:Q52"/>
    <mergeCell ref="A78:Q78"/>
    <mergeCell ref="A104:Q104"/>
  </mergeCells>
  <conditionalFormatting sqref="V27:AT29 V31:AT237 V30">
    <cfRule type="cellIs" dxfId="3" priority="1" operator="equal">
      <formula>-9999.99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zoomScale="87" zoomScaleNormal="87" workbookViewId="0">
      <selection activeCell="A49" sqref="A49:R59"/>
    </sheetView>
  </sheetViews>
  <sheetFormatPr defaultColWidth="7.5703125" defaultRowHeight="15" x14ac:dyDescent="0.25"/>
  <cols>
    <col min="1" max="1" width="9.42578125" style="4" customWidth="1"/>
    <col min="2" max="34" width="7.5703125" style="4"/>
    <col min="35" max="35" width="10.42578125" style="4" customWidth="1"/>
    <col min="36" max="16384" width="7.5703125" style="4"/>
  </cols>
  <sheetData>
    <row r="1" spans="1:52" x14ac:dyDescent="0.25">
      <c r="B1" s="4" t="s">
        <v>11</v>
      </c>
      <c r="C1" s="4" t="s">
        <v>13</v>
      </c>
      <c r="D1" s="4" t="s">
        <v>15</v>
      </c>
      <c r="E1" s="4" t="s">
        <v>113</v>
      </c>
      <c r="F1" s="4" t="s">
        <v>16</v>
      </c>
      <c r="G1" s="4" t="s">
        <v>17</v>
      </c>
      <c r="H1" s="4" t="s">
        <v>124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25</v>
      </c>
      <c r="N1" s="4" t="s">
        <v>26</v>
      </c>
      <c r="O1" s="4" t="s">
        <v>27</v>
      </c>
      <c r="P1" s="4" t="s">
        <v>107</v>
      </c>
      <c r="Q1" s="4" t="s">
        <v>36</v>
      </c>
      <c r="R1" s="4" t="s">
        <v>37</v>
      </c>
      <c r="S1" s="4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129</v>
      </c>
      <c r="Y1" s="4" t="s">
        <v>60</v>
      </c>
      <c r="Z1" s="4" t="s">
        <v>66</v>
      </c>
      <c r="AA1" s="4" t="s">
        <v>126</v>
      </c>
      <c r="AB1" s="4" t="s">
        <v>76</v>
      </c>
      <c r="AC1" s="6" t="s">
        <v>9</v>
      </c>
      <c r="AD1" s="4" t="s">
        <v>101</v>
      </c>
    </row>
    <row r="2" spans="1:52" s="6" customFormat="1" x14ac:dyDescent="0.25">
      <c r="A2" s="29">
        <v>2000</v>
      </c>
      <c r="B2" s="6">
        <v>27.38</v>
      </c>
      <c r="C2" s="41">
        <v>-999.9</v>
      </c>
      <c r="D2" s="6">
        <v>19.782</v>
      </c>
      <c r="E2" s="6">
        <v>17.904</v>
      </c>
      <c r="F2" s="6">
        <v>10.24</v>
      </c>
      <c r="G2" s="6">
        <v>11.013999999999999</v>
      </c>
      <c r="H2" s="41">
        <v>-999.9</v>
      </c>
      <c r="I2" s="6">
        <v>19.544</v>
      </c>
      <c r="J2" s="6">
        <v>20.457000000000001</v>
      </c>
      <c r="K2" s="6">
        <v>17.282</v>
      </c>
      <c r="L2" s="6">
        <v>10.484</v>
      </c>
      <c r="M2" s="6">
        <v>17.364000000000001</v>
      </c>
      <c r="N2" s="6">
        <v>12.082000000000001</v>
      </c>
      <c r="O2" s="6">
        <v>19.619</v>
      </c>
      <c r="P2" s="6">
        <v>21.077500000000001</v>
      </c>
      <c r="Q2" s="41">
        <v>-999.9</v>
      </c>
      <c r="R2" s="41">
        <v>-999.9</v>
      </c>
      <c r="S2" s="41">
        <v>-999.9</v>
      </c>
      <c r="T2" s="41">
        <v>-999.9</v>
      </c>
      <c r="U2" s="41">
        <v>-999.9</v>
      </c>
      <c r="V2" s="41">
        <v>-999.9</v>
      </c>
      <c r="W2" s="41">
        <v>-999.9</v>
      </c>
      <c r="X2" s="6">
        <v>6.4580000000000002</v>
      </c>
      <c r="Y2" s="25">
        <v>12.417999999999999</v>
      </c>
      <c r="Z2" s="25">
        <v>18.23</v>
      </c>
      <c r="AA2" s="25">
        <v>16.542999999999999</v>
      </c>
      <c r="AB2" s="41">
        <v>-999.9</v>
      </c>
      <c r="AC2" s="6">
        <v>6.7610000000000001</v>
      </c>
      <c r="AD2" s="6">
        <v>14.925000000000001</v>
      </c>
    </row>
    <row r="3" spans="1:52" s="5" customFormat="1" x14ac:dyDescent="0.25">
      <c r="A3" s="27">
        <v>2001</v>
      </c>
      <c r="B3" s="5">
        <v>26.163</v>
      </c>
      <c r="C3" s="5">
        <v>10.574999999999999</v>
      </c>
      <c r="D3" s="5">
        <v>19.315000000000001</v>
      </c>
      <c r="E3" s="5">
        <v>18.056999999999999</v>
      </c>
      <c r="F3" s="5">
        <v>11.057</v>
      </c>
      <c r="G3" s="5">
        <v>11.599</v>
      </c>
      <c r="H3" s="41">
        <v>-999.9</v>
      </c>
      <c r="I3" s="5">
        <v>22.853999999999999</v>
      </c>
      <c r="J3" s="5">
        <v>20.091000000000001</v>
      </c>
      <c r="K3" s="5">
        <v>16.286999999999999</v>
      </c>
      <c r="L3" s="5">
        <v>9.9039999999999999</v>
      </c>
      <c r="M3" s="5">
        <v>15.602</v>
      </c>
      <c r="N3" s="5">
        <v>10.263</v>
      </c>
      <c r="O3" s="5">
        <v>16.832000000000001</v>
      </c>
      <c r="P3" s="5">
        <v>21.569099999999999</v>
      </c>
      <c r="Q3" s="5">
        <v>24.135999999999999</v>
      </c>
      <c r="R3" s="5">
        <v>19.722000000000001</v>
      </c>
      <c r="S3" s="41">
        <v>-999.9</v>
      </c>
      <c r="T3" s="5">
        <v>19.219000000000001</v>
      </c>
      <c r="U3" s="5">
        <v>16.175000000000001</v>
      </c>
      <c r="V3" s="5">
        <v>14.782999999999999</v>
      </c>
      <c r="W3" s="5">
        <v>19.471</v>
      </c>
      <c r="X3" s="5">
        <v>6.8920000000000003</v>
      </c>
      <c r="Y3" s="26">
        <v>12.515000000000001</v>
      </c>
      <c r="Z3" s="26">
        <v>18.725999999999999</v>
      </c>
      <c r="AA3" s="26">
        <v>14.031000000000001</v>
      </c>
      <c r="AB3" s="41">
        <v>-999.9</v>
      </c>
      <c r="AC3" s="5">
        <v>5.8319999999999999</v>
      </c>
      <c r="AD3" s="5">
        <v>14.7</v>
      </c>
    </row>
    <row r="4" spans="1:52" x14ac:dyDescent="0.25">
      <c r="A4" s="29">
        <v>2002</v>
      </c>
      <c r="B4" s="52">
        <v>29.225999999999999</v>
      </c>
      <c r="C4" s="52">
        <v>11.164999999999999</v>
      </c>
      <c r="D4" s="52">
        <v>21.123999999999999</v>
      </c>
      <c r="E4" s="52">
        <v>19.64</v>
      </c>
      <c r="F4" s="52">
        <v>12.401999999999999</v>
      </c>
      <c r="G4" s="52">
        <v>13.214</v>
      </c>
      <c r="H4" s="53">
        <v>-999.9</v>
      </c>
      <c r="I4" s="54">
        <v>25.446000000000002</v>
      </c>
      <c r="J4" s="52">
        <v>20.166</v>
      </c>
      <c r="K4" s="52">
        <v>19.494</v>
      </c>
      <c r="L4" s="52">
        <v>9.9009999999999998</v>
      </c>
      <c r="M4" s="52">
        <v>16.381</v>
      </c>
      <c r="N4" s="52">
        <v>11.959</v>
      </c>
      <c r="O4" s="52">
        <v>18.838000000000001</v>
      </c>
      <c r="P4" s="52">
        <v>23.398399999999999</v>
      </c>
      <c r="Q4" s="52">
        <v>21.405000000000001</v>
      </c>
      <c r="R4" s="52">
        <v>18.547999999999998</v>
      </c>
      <c r="S4" s="52">
        <v>18.899000000000001</v>
      </c>
      <c r="T4" s="52">
        <v>15.977</v>
      </c>
      <c r="U4" s="52">
        <v>14.643000000000001</v>
      </c>
      <c r="V4" s="52">
        <v>12.358000000000001</v>
      </c>
      <c r="W4" s="52">
        <v>15.39</v>
      </c>
      <c r="X4" s="52">
        <v>7.8760000000000003</v>
      </c>
      <c r="Y4" s="55">
        <v>14.595000000000001</v>
      </c>
      <c r="Z4" s="55">
        <v>16.757999999999999</v>
      </c>
      <c r="AA4" s="55">
        <v>14.129</v>
      </c>
      <c r="AB4" s="52">
        <v>33.216000000000001</v>
      </c>
      <c r="AC4" s="52">
        <v>7.5609999999999999</v>
      </c>
      <c r="AD4" s="52">
        <v>12.605</v>
      </c>
    </row>
    <row r="5" spans="1:52" x14ac:dyDescent="0.25">
      <c r="A5" s="29">
        <v>2003</v>
      </c>
      <c r="B5" s="52">
        <v>31.128</v>
      </c>
      <c r="C5" s="52">
        <v>12.314</v>
      </c>
      <c r="D5" s="52">
        <v>25.286999999999999</v>
      </c>
      <c r="E5" s="52">
        <v>23.228000000000002</v>
      </c>
      <c r="F5" s="52">
        <v>14.708</v>
      </c>
      <c r="G5" s="52">
        <v>15.215999999999999</v>
      </c>
      <c r="H5" s="52">
        <v>31.280999999999999</v>
      </c>
      <c r="I5" s="54">
        <v>30.588999999999999</v>
      </c>
      <c r="J5" s="52">
        <v>22.786000000000001</v>
      </c>
      <c r="K5" s="52">
        <v>21.594000000000001</v>
      </c>
      <c r="L5" s="52">
        <v>13.053000000000001</v>
      </c>
      <c r="M5" s="52">
        <v>17.638000000000002</v>
      </c>
      <c r="N5" s="52">
        <v>13.209</v>
      </c>
      <c r="O5" s="52">
        <v>19.78</v>
      </c>
      <c r="P5" s="52">
        <v>25.513200000000001</v>
      </c>
      <c r="Q5" s="52">
        <v>21.411000000000001</v>
      </c>
      <c r="R5" s="52">
        <v>19.753</v>
      </c>
      <c r="S5" s="53">
        <v>-999.9</v>
      </c>
      <c r="T5" s="52">
        <v>16.581</v>
      </c>
      <c r="U5" s="52">
        <v>16.135000000000002</v>
      </c>
      <c r="V5" s="52">
        <v>12.667</v>
      </c>
      <c r="W5" s="52">
        <v>19.567</v>
      </c>
      <c r="X5" s="52">
        <v>7.9119999999999999</v>
      </c>
      <c r="Y5" s="55">
        <v>14.952</v>
      </c>
      <c r="Z5" s="55">
        <v>20.308</v>
      </c>
      <c r="AA5" s="53">
        <v>-999.9</v>
      </c>
      <c r="AB5" s="52">
        <v>28.181999999999999</v>
      </c>
      <c r="AC5" s="52">
        <v>6.8929999999999998</v>
      </c>
      <c r="AD5" s="52">
        <v>9.93</v>
      </c>
    </row>
    <row r="6" spans="1:52" x14ac:dyDescent="0.25">
      <c r="A6" s="29">
        <v>2004</v>
      </c>
      <c r="B6" s="52">
        <v>24.54</v>
      </c>
      <c r="C6" s="52">
        <v>10.414</v>
      </c>
      <c r="D6" s="52">
        <v>19.98</v>
      </c>
      <c r="E6" s="52">
        <v>19.428000000000001</v>
      </c>
      <c r="F6" s="52">
        <v>11.244999999999999</v>
      </c>
      <c r="G6" s="52">
        <v>11.948</v>
      </c>
      <c r="H6" s="52">
        <v>29.852</v>
      </c>
      <c r="I6" s="54">
        <v>26.102</v>
      </c>
      <c r="J6" s="52">
        <v>19.117999999999999</v>
      </c>
      <c r="K6" s="52">
        <v>17.512</v>
      </c>
      <c r="L6" s="52">
        <v>10.427</v>
      </c>
      <c r="M6" s="52">
        <v>13.784000000000001</v>
      </c>
      <c r="N6" s="52">
        <v>10.336</v>
      </c>
      <c r="O6" s="52">
        <v>15.186</v>
      </c>
      <c r="P6" s="52">
        <v>22.6523</v>
      </c>
      <c r="Q6" s="52">
        <v>24.388000000000002</v>
      </c>
      <c r="R6" s="52">
        <v>16.387</v>
      </c>
      <c r="S6" s="52">
        <v>21.097000000000001</v>
      </c>
      <c r="T6" s="52">
        <v>18.579999999999998</v>
      </c>
      <c r="U6" s="52">
        <v>17.216999999999999</v>
      </c>
      <c r="V6" s="52">
        <v>13.233000000000001</v>
      </c>
      <c r="W6" s="52">
        <v>22.244</v>
      </c>
      <c r="X6" s="52">
        <v>5.5759999999999996</v>
      </c>
      <c r="Y6" s="55">
        <v>10.387</v>
      </c>
      <c r="Z6" s="55">
        <v>18.798999999999999</v>
      </c>
      <c r="AA6" s="53">
        <v>-999.9</v>
      </c>
      <c r="AB6" s="52">
        <v>28.959</v>
      </c>
      <c r="AC6" s="52">
        <v>5.5780000000000003</v>
      </c>
      <c r="AD6" s="52">
        <v>10.505000000000001</v>
      </c>
    </row>
    <row r="7" spans="1:52" x14ac:dyDescent="0.25">
      <c r="A7" s="29">
        <v>2005</v>
      </c>
      <c r="B7" s="52">
        <v>26.741</v>
      </c>
      <c r="C7" s="52">
        <v>9.9969999999999999</v>
      </c>
      <c r="D7" s="52">
        <v>19.797999999999998</v>
      </c>
      <c r="E7" s="52">
        <v>18.408999999999999</v>
      </c>
      <c r="F7" s="52">
        <v>10.977</v>
      </c>
      <c r="G7" s="52">
        <v>11.759</v>
      </c>
      <c r="H7" s="52">
        <v>28.884</v>
      </c>
      <c r="I7" s="54">
        <v>28.324999999999999</v>
      </c>
      <c r="J7" s="52">
        <v>19.606000000000002</v>
      </c>
      <c r="K7" s="52">
        <v>17.713999999999999</v>
      </c>
      <c r="L7" s="52">
        <v>9.7219999999999995</v>
      </c>
      <c r="M7" s="52">
        <v>13.791</v>
      </c>
      <c r="N7" s="52">
        <v>12.162000000000001</v>
      </c>
      <c r="O7" s="52">
        <v>17.228000000000002</v>
      </c>
      <c r="P7" s="52">
        <v>19.966799999999999</v>
      </c>
      <c r="Q7" s="52">
        <v>21.768000000000001</v>
      </c>
      <c r="R7" s="52">
        <v>17.291</v>
      </c>
      <c r="S7" s="52">
        <v>20.594000000000001</v>
      </c>
      <c r="T7" s="52">
        <v>18.972000000000001</v>
      </c>
      <c r="U7" s="52">
        <v>15.327</v>
      </c>
      <c r="V7" s="52">
        <v>12.842000000000001</v>
      </c>
      <c r="W7" s="52">
        <v>16.831</v>
      </c>
      <c r="X7" s="52">
        <v>6.8209999999999997</v>
      </c>
      <c r="Y7" s="55">
        <v>10.696</v>
      </c>
      <c r="Z7" s="55">
        <v>19.391999999999999</v>
      </c>
      <c r="AA7" s="55">
        <v>15.978999999999999</v>
      </c>
      <c r="AB7" s="52">
        <v>28.678999999999998</v>
      </c>
      <c r="AC7" s="52">
        <v>6.75</v>
      </c>
      <c r="AD7" s="52">
        <v>9.5879999999999992</v>
      </c>
    </row>
    <row r="8" spans="1:52" x14ac:dyDescent="0.25">
      <c r="A8" s="29">
        <v>2006</v>
      </c>
      <c r="B8" s="52">
        <v>25.635000000000002</v>
      </c>
      <c r="C8" s="52">
        <v>9.9890000000000008</v>
      </c>
      <c r="D8" s="52">
        <v>23.116</v>
      </c>
      <c r="E8" s="52">
        <v>22.135999999999999</v>
      </c>
      <c r="F8" s="52">
        <v>10.808</v>
      </c>
      <c r="G8" s="52">
        <v>11.254</v>
      </c>
      <c r="H8" s="52">
        <v>33.771000000000001</v>
      </c>
      <c r="I8" s="54">
        <v>26.677</v>
      </c>
      <c r="J8" s="52">
        <v>19.631</v>
      </c>
      <c r="K8" s="52">
        <v>20.731999999999999</v>
      </c>
      <c r="L8" s="52">
        <v>8.3330000000000002</v>
      </c>
      <c r="M8" s="52">
        <v>15.634</v>
      </c>
      <c r="N8" s="52">
        <v>10.536</v>
      </c>
      <c r="O8" s="52">
        <v>18.440999999999999</v>
      </c>
      <c r="P8" s="52">
        <v>22.440899999999999</v>
      </c>
      <c r="Q8" s="52">
        <v>20.164999999999999</v>
      </c>
      <c r="R8" s="52">
        <v>18.358000000000001</v>
      </c>
      <c r="S8" s="52">
        <v>18.943000000000001</v>
      </c>
      <c r="T8" s="52">
        <v>15.518000000000001</v>
      </c>
      <c r="U8" s="52">
        <v>14.073</v>
      </c>
      <c r="V8" s="52">
        <v>11.14</v>
      </c>
      <c r="W8" s="52">
        <v>16.838000000000001</v>
      </c>
      <c r="X8" s="52">
        <v>7.0670000000000002</v>
      </c>
      <c r="Y8" s="55">
        <v>11.478</v>
      </c>
      <c r="Z8" s="55">
        <v>21.734999999999999</v>
      </c>
      <c r="AA8" s="55">
        <v>17.558</v>
      </c>
      <c r="AB8" s="52">
        <v>29.178999999999998</v>
      </c>
      <c r="AC8" s="52">
        <v>8.0630000000000006</v>
      </c>
      <c r="AD8" s="52">
        <v>11.571</v>
      </c>
    </row>
    <row r="9" spans="1:52" x14ac:dyDescent="0.25">
      <c r="A9" s="29">
        <v>2007</v>
      </c>
      <c r="B9" s="52">
        <v>20.834</v>
      </c>
      <c r="C9" s="52">
        <v>8.5030000000000001</v>
      </c>
      <c r="D9" s="52">
        <v>19.3</v>
      </c>
      <c r="E9" s="52">
        <v>18.628</v>
      </c>
      <c r="F9" s="52">
        <v>10.619</v>
      </c>
      <c r="G9" s="52">
        <v>10.622</v>
      </c>
      <c r="H9" s="52">
        <v>27.027999999999999</v>
      </c>
      <c r="I9" s="52">
        <v>17.992999999999999</v>
      </c>
      <c r="J9" s="52">
        <v>18.603000000000002</v>
      </c>
      <c r="K9" s="52">
        <v>15.766</v>
      </c>
      <c r="L9" s="52">
        <v>9.3889999999999993</v>
      </c>
      <c r="M9" s="52">
        <v>13.993</v>
      </c>
      <c r="N9" s="52">
        <v>10.406000000000001</v>
      </c>
      <c r="O9" s="52">
        <v>15.384</v>
      </c>
      <c r="P9" s="52">
        <v>23.596</v>
      </c>
      <c r="Q9" s="52">
        <v>20.573</v>
      </c>
      <c r="R9" s="52">
        <v>19.754999999999999</v>
      </c>
      <c r="S9" s="52">
        <v>18.562999999999999</v>
      </c>
      <c r="T9" s="52">
        <v>15.903</v>
      </c>
      <c r="U9" s="52">
        <v>14.271000000000001</v>
      </c>
      <c r="V9" s="52">
        <v>10.694000000000001</v>
      </c>
      <c r="W9" s="52">
        <v>17.504000000000001</v>
      </c>
      <c r="X9" s="52">
        <v>5.431</v>
      </c>
      <c r="Y9" s="55">
        <v>12.875999999999999</v>
      </c>
      <c r="Z9" s="55">
        <v>21.504000000000001</v>
      </c>
      <c r="AA9" s="55">
        <v>18.058</v>
      </c>
      <c r="AB9" s="52">
        <v>31.518999999999998</v>
      </c>
      <c r="AC9" s="52">
        <v>5.6280000000000001</v>
      </c>
      <c r="AD9" s="52">
        <v>9.577</v>
      </c>
    </row>
    <row r="10" spans="1:52" x14ac:dyDescent="0.25">
      <c r="A10" s="29">
        <v>2008</v>
      </c>
      <c r="B10" s="52">
        <v>20.766999999999999</v>
      </c>
      <c r="C10" s="52">
        <v>7.915</v>
      </c>
      <c r="D10" s="52">
        <v>18.774000000000001</v>
      </c>
      <c r="E10" s="52">
        <v>16.741</v>
      </c>
      <c r="F10" s="52">
        <v>9.5690000000000008</v>
      </c>
      <c r="G10" s="52">
        <v>9.7680000000000007</v>
      </c>
      <c r="H10" s="52">
        <v>35.604999999999997</v>
      </c>
      <c r="I10" s="52">
        <v>17.064</v>
      </c>
      <c r="J10" s="52">
        <v>18.315000000000001</v>
      </c>
      <c r="K10" s="52">
        <v>15.211</v>
      </c>
      <c r="L10" s="52">
        <v>7.15</v>
      </c>
      <c r="M10" s="52">
        <v>12.255000000000001</v>
      </c>
      <c r="N10" s="52">
        <v>9.4039999999999999</v>
      </c>
      <c r="O10" s="52">
        <v>14.317</v>
      </c>
      <c r="P10" s="52">
        <v>21.6569</v>
      </c>
      <c r="Q10" s="52">
        <v>18.39</v>
      </c>
      <c r="R10" s="52">
        <v>17.177</v>
      </c>
      <c r="S10" s="52">
        <v>17.847999999999999</v>
      </c>
      <c r="T10" s="52">
        <v>13.989000000000001</v>
      </c>
      <c r="U10" s="52">
        <v>16.728000000000002</v>
      </c>
      <c r="V10" s="52">
        <v>9.7780000000000005</v>
      </c>
      <c r="W10" s="52">
        <v>13.891</v>
      </c>
      <c r="X10" s="52">
        <v>4.9710000000000001</v>
      </c>
      <c r="Y10" s="55">
        <v>12.656000000000001</v>
      </c>
      <c r="Z10" s="55">
        <v>18.808</v>
      </c>
      <c r="AA10" s="55">
        <v>17.632000000000001</v>
      </c>
      <c r="AB10" s="52">
        <v>30.91</v>
      </c>
      <c r="AC10" s="52">
        <v>5.8810000000000002</v>
      </c>
      <c r="AD10" s="52">
        <v>8.6359999999999992</v>
      </c>
    </row>
    <row r="11" spans="1:52" x14ac:dyDescent="0.25">
      <c r="A11" s="29">
        <v>2009</v>
      </c>
      <c r="B11" s="52">
        <v>21.83</v>
      </c>
      <c r="C11" s="52">
        <v>8.6790000000000003</v>
      </c>
      <c r="D11" s="52">
        <v>17.670999999999999</v>
      </c>
      <c r="E11" s="52">
        <v>17.056000000000001</v>
      </c>
      <c r="F11" s="52">
        <v>8.8930000000000007</v>
      </c>
      <c r="G11" s="52">
        <v>9.9979999999999993</v>
      </c>
      <c r="H11" s="52">
        <v>23.390999999999998</v>
      </c>
      <c r="I11" s="53">
        <v>-999.9</v>
      </c>
      <c r="J11" s="52">
        <v>17.206</v>
      </c>
      <c r="K11" s="52">
        <v>15.61</v>
      </c>
      <c r="L11" s="52">
        <v>9.1769999999999996</v>
      </c>
      <c r="M11" s="52">
        <v>13.358000000000001</v>
      </c>
      <c r="N11" s="52">
        <v>10.266999999999999</v>
      </c>
      <c r="O11" s="52">
        <v>14.516</v>
      </c>
      <c r="P11" s="52">
        <v>20.9695</v>
      </c>
      <c r="Q11" s="52">
        <v>17.096</v>
      </c>
      <c r="R11" s="52">
        <v>17.507999999999999</v>
      </c>
      <c r="S11" s="52">
        <v>16.818999999999999</v>
      </c>
      <c r="T11" s="52">
        <v>14.031000000000001</v>
      </c>
      <c r="U11" s="52">
        <v>14.25</v>
      </c>
      <c r="V11" s="52">
        <v>9.0269999999999992</v>
      </c>
      <c r="W11" s="52">
        <v>13.638999999999999</v>
      </c>
      <c r="X11" s="52">
        <v>4.5279999999999996</v>
      </c>
      <c r="Y11" s="55">
        <v>10.195</v>
      </c>
      <c r="Z11" s="55">
        <v>16.213999999999999</v>
      </c>
      <c r="AA11" s="55">
        <v>11.471</v>
      </c>
      <c r="AB11" s="52">
        <v>29.856999999999999</v>
      </c>
      <c r="AC11" s="52">
        <v>5.9249999999999998</v>
      </c>
      <c r="AD11" s="53">
        <v>-999.9</v>
      </c>
    </row>
    <row r="12" spans="1:52" x14ac:dyDescent="0.25">
      <c r="A12" s="24">
        <v>2010</v>
      </c>
      <c r="B12" s="52">
        <v>23.791</v>
      </c>
      <c r="C12" s="52">
        <v>8.9920000000000009</v>
      </c>
      <c r="D12" s="52">
        <v>16.309999999999999</v>
      </c>
      <c r="E12" s="52">
        <v>16.303999999999998</v>
      </c>
      <c r="F12" s="52">
        <v>8.5449999999999999</v>
      </c>
      <c r="G12" s="52">
        <v>8.5679999999999996</v>
      </c>
      <c r="H12" s="52">
        <v>30.318999999999999</v>
      </c>
      <c r="I12" s="52">
        <v>19.315000000000001</v>
      </c>
      <c r="J12" s="52">
        <v>18.356000000000002</v>
      </c>
      <c r="K12" s="52">
        <v>18.044</v>
      </c>
      <c r="L12" s="52">
        <v>10.050000000000001</v>
      </c>
      <c r="M12" s="52">
        <v>16.521000000000001</v>
      </c>
      <c r="N12" s="52">
        <v>11.382999999999999</v>
      </c>
      <c r="O12" s="52">
        <v>17.033000000000001</v>
      </c>
      <c r="P12" s="52">
        <v>20.932200000000002</v>
      </c>
      <c r="Q12" s="52">
        <v>15.949</v>
      </c>
      <c r="R12" s="52">
        <v>15.43</v>
      </c>
      <c r="S12" s="52">
        <v>16.451000000000001</v>
      </c>
      <c r="T12" s="52">
        <v>15.179</v>
      </c>
      <c r="U12" s="52">
        <v>12.488</v>
      </c>
      <c r="V12" s="52">
        <v>8.3219999999999992</v>
      </c>
      <c r="W12" s="52">
        <v>12.590999999999999</v>
      </c>
      <c r="X12" s="52">
        <v>5.609</v>
      </c>
      <c r="Y12" s="52">
        <v>10.34</v>
      </c>
      <c r="Z12" s="52">
        <v>15.986000000000001</v>
      </c>
      <c r="AA12" s="52">
        <v>8.3010000000000002</v>
      </c>
      <c r="AB12" s="52">
        <v>26.986000000000001</v>
      </c>
      <c r="AC12" s="52">
        <v>5.1719999999999997</v>
      </c>
      <c r="AD12" s="52">
        <v>8.2919999999999998</v>
      </c>
    </row>
    <row r="13" spans="1:52" x14ac:dyDescent="0.25">
      <c r="A13" s="24">
        <v>2011</v>
      </c>
      <c r="B13" s="52">
        <v>24.37</v>
      </c>
      <c r="C13" s="52">
        <v>9.2420000000000009</v>
      </c>
      <c r="D13" s="52">
        <v>17.282</v>
      </c>
      <c r="E13" s="52">
        <v>15.555999999999999</v>
      </c>
      <c r="F13" s="52">
        <v>9.1790000000000003</v>
      </c>
      <c r="G13" s="52">
        <v>8.327</v>
      </c>
      <c r="H13" s="52">
        <v>23.317</v>
      </c>
      <c r="I13" s="52">
        <v>19.795000000000002</v>
      </c>
      <c r="J13" s="52">
        <v>22.074999999999999</v>
      </c>
      <c r="K13" s="52">
        <v>18.718</v>
      </c>
      <c r="L13" s="52">
        <v>9.2710000000000008</v>
      </c>
      <c r="M13" s="52">
        <v>16.548999999999999</v>
      </c>
      <c r="N13" s="52">
        <v>11.132</v>
      </c>
      <c r="O13" s="52">
        <v>18.652999999999999</v>
      </c>
      <c r="P13" s="52">
        <v>24.120200000000001</v>
      </c>
      <c r="Q13" s="52">
        <v>17.294</v>
      </c>
      <c r="R13" s="52">
        <v>18.420000000000002</v>
      </c>
      <c r="S13" s="52">
        <v>17.038</v>
      </c>
      <c r="T13" s="53">
        <v>-999.9</v>
      </c>
      <c r="U13" s="53">
        <v>-999.9</v>
      </c>
      <c r="V13" s="53">
        <v>-999.9</v>
      </c>
      <c r="W13" s="53">
        <v>-999.9</v>
      </c>
      <c r="X13" s="52">
        <v>6.3970000000000002</v>
      </c>
      <c r="Y13" s="52">
        <v>9.5890000000000004</v>
      </c>
      <c r="Z13" s="52">
        <v>18.117000000000001</v>
      </c>
      <c r="AA13" s="52">
        <v>11.742000000000001</v>
      </c>
      <c r="AB13" s="52">
        <v>29.23</v>
      </c>
      <c r="AC13" s="52">
        <v>7.0369999999999999</v>
      </c>
      <c r="AD13" s="52">
        <v>8.0679999999999996</v>
      </c>
    </row>
    <row r="14" spans="1:52" x14ac:dyDescent="0.25">
      <c r="A14" s="24">
        <v>2012</v>
      </c>
      <c r="B14" s="52">
        <v>20.079000000000001</v>
      </c>
      <c r="C14" s="53">
        <v>-999.9</v>
      </c>
      <c r="D14" s="52">
        <v>14.927</v>
      </c>
      <c r="E14" s="52">
        <v>13.907</v>
      </c>
      <c r="F14" s="52">
        <v>7.7690000000000001</v>
      </c>
      <c r="G14" s="52">
        <v>7.4169999999999998</v>
      </c>
      <c r="H14" s="52">
        <v>21.652999999999999</v>
      </c>
      <c r="I14" s="52">
        <v>19.355</v>
      </c>
      <c r="J14" s="52">
        <v>17.602</v>
      </c>
      <c r="K14" s="52">
        <v>15.273</v>
      </c>
      <c r="L14" s="52">
        <v>8.66</v>
      </c>
      <c r="M14" s="52">
        <v>13.847</v>
      </c>
      <c r="N14" s="52">
        <v>10.214</v>
      </c>
      <c r="O14" s="52">
        <v>14.420999999999999</v>
      </c>
      <c r="P14" s="52">
        <v>22.163599999999999</v>
      </c>
      <c r="Q14" s="52">
        <v>16.635999999999999</v>
      </c>
      <c r="R14" s="52">
        <v>15.893000000000001</v>
      </c>
      <c r="S14" s="52">
        <v>17.003</v>
      </c>
      <c r="T14" s="52">
        <v>14.03</v>
      </c>
      <c r="U14" s="52">
        <v>15.561999999999999</v>
      </c>
      <c r="V14" s="52">
        <v>8.7279999999999998</v>
      </c>
      <c r="W14" s="52">
        <v>14.456</v>
      </c>
      <c r="X14" s="52">
        <v>8.218</v>
      </c>
      <c r="Y14" s="56">
        <v>7.91</v>
      </c>
      <c r="Z14" s="56">
        <v>16.62</v>
      </c>
      <c r="AA14" s="56">
        <v>10.83</v>
      </c>
      <c r="AB14" s="52">
        <v>27.722999999999999</v>
      </c>
      <c r="AC14" s="52">
        <v>4.8899999999999997</v>
      </c>
      <c r="AD14" s="53">
        <v>-999.9</v>
      </c>
    </row>
    <row r="16" spans="1:52" x14ac:dyDescent="0.25">
      <c r="A16" s="106" t="s">
        <v>135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W16" s="66" t="s">
        <v>135</v>
      </c>
      <c r="AX16" s="66" t="s">
        <v>137</v>
      </c>
      <c r="AY16" s="66" t="s">
        <v>138</v>
      </c>
      <c r="AZ16" s="71" t="s">
        <v>139</v>
      </c>
    </row>
    <row r="17" spans="1:52" x14ac:dyDescent="0.25">
      <c r="B17" s="4" t="s">
        <v>11</v>
      </c>
      <c r="C17" s="4" t="s">
        <v>13</v>
      </c>
      <c r="D17" s="4" t="s">
        <v>15</v>
      </c>
      <c r="E17" s="4" t="s">
        <v>113</v>
      </c>
      <c r="F17" s="4" t="s">
        <v>16</v>
      </c>
      <c r="G17" s="4" t="s">
        <v>17</v>
      </c>
      <c r="H17" s="4" t="s">
        <v>124</v>
      </c>
      <c r="I17" s="4" t="s">
        <v>19</v>
      </c>
      <c r="J17" s="4" t="s">
        <v>20</v>
      </c>
      <c r="K17" s="4" t="s">
        <v>21</v>
      </c>
      <c r="L17" s="4" t="s">
        <v>22</v>
      </c>
      <c r="M17" s="4" t="s">
        <v>25</v>
      </c>
      <c r="N17" s="4" t="s">
        <v>26</v>
      </c>
      <c r="O17" s="4" t="s">
        <v>27</v>
      </c>
      <c r="P17" s="4" t="s">
        <v>107</v>
      </c>
      <c r="Q17" s="4" t="s">
        <v>36</v>
      </c>
      <c r="R17" s="4" t="s">
        <v>37</v>
      </c>
      <c r="S17" s="4" t="s">
        <v>39</v>
      </c>
      <c r="T17" s="4" t="s">
        <v>40</v>
      </c>
      <c r="U17" s="4" t="s">
        <v>41</v>
      </c>
      <c r="V17" s="4" t="s">
        <v>42</v>
      </c>
      <c r="W17" s="4" t="s">
        <v>43</v>
      </c>
      <c r="X17" s="4" t="s">
        <v>129</v>
      </c>
      <c r="Y17" s="4" t="s">
        <v>60</v>
      </c>
      <c r="Z17" s="4" t="s">
        <v>66</v>
      </c>
      <c r="AA17" s="4" t="s">
        <v>126</v>
      </c>
      <c r="AB17" s="4" t="s">
        <v>76</v>
      </c>
      <c r="AC17" s="4" t="s">
        <v>81</v>
      </c>
      <c r="AD17" s="4" t="s">
        <v>101</v>
      </c>
      <c r="AF17" s="4" t="s">
        <v>134</v>
      </c>
      <c r="AG17" s="4" t="s">
        <v>191</v>
      </c>
      <c r="AH17" s="4" t="s">
        <v>192</v>
      </c>
      <c r="AI17" s="24">
        <v>2010</v>
      </c>
      <c r="AJ17" s="4">
        <v>4.2003000000000004</v>
      </c>
      <c r="AK17" s="4">
        <v>4.2782</v>
      </c>
      <c r="AL17" s="4">
        <v>5.5429000000000004</v>
      </c>
      <c r="AM17" s="4">
        <v>6.3223000000000003</v>
      </c>
      <c r="AN17" s="4">
        <v>3.9940000000000002</v>
      </c>
      <c r="AO17" s="4">
        <v>7.7211999999999996</v>
      </c>
      <c r="AP17" s="4">
        <v>7.9802</v>
      </c>
      <c r="AQ17" s="4">
        <v>4.6925999999999997</v>
      </c>
      <c r="AR17" s="4">
        <v>4.7994000000000003</v>
      </c>
      <c r="AS17" s="4">
        <v>6.3814000000000002</v>
      </c>
      <c r="AT17" s="4">
        <v>3.4384999999999999</v>
      </c>
      <c r="AU17" s="4">
        <v>3.0272999999999999</v>
      </c>
      <c r="AW17" s="78">
        <f>+AVERAGE(AL17:AN17)</f>
        <v>5.2864000000000004</v>
      </c>
      <c r="AX17" s="78">
        <f>+AVERAGE(AO17:AQ17)</f>
        <v>6.7979999999999992</v>
      </c>
      <c r="AY17" s="78">
        <f>+AVERAGE(AR17:AT17)</f>
        <v>4.8731</v>
      </c>
      <c r="AZ17" s="78">
        <f>+AVERAGE(AJ17:AK17,AU17)</f>
        <v>3.835266666666667</v>
      </c>
    </row>
    <row r="18" spans="1:52" x14ac:dyDescent="0.25">
      <c r="A18" s="29">
        <v>2000</v>
      </c>
      <c r="B18" s="4">
        <v>26.516500000000001</v>
      </c>
      <c r="C18" s="4">
        <v>23.659300000000002</v>
      </c>
      <c r="D18" s="4">
        <v>18.1402</v>
      </c>
      <c r="E18" s="4">
        <v>17.171700000000001</v>
      </c>
      <c r="F18" s="4">
        <v>12.379300000000001</v>
      </c>
      <c r="G18" s="4">
        <v>13.5924</v>
      </c>
      <c r="H18" s="41">
        <v>-999.9</v>
      </c>
      <c r="I18" s="4">
        <v>19.906500000000001</v>
      </c>
      <c r="J18" s="4">
        <v>20.781600000000001</v>
      </c>
      <c r="K18" s="4">
        <v>19.932600000000001</v>
      </c>
      <c r="L18" s="4">
        <v>13</v>
      </c>
      <c r="M18" s="4">
        <v>17.988600000000002</v>
      </c>
      <c r="N18" s="4">
        <v>14.728300000000001</v>
      </c>
      <c r="O18" s="4">
        <v>20.318200000000001</v>
      </c>
      <c r="P18" s="4">
        <v>22.431000000000001</v>
      </c>
      <c r="Q18" s="41">
        <v>-999.9</v>
      </c>
      <c r="R18" s="41">
        <v>-999.9</v>
      </c>
      <c r="S18" s="41">
        <v>-999.9</v>
      </c>
      <c r="T18" s="41">
        <v>-999.9</v>
      </c>
      <c r="U18" s="41">
        <v>-999.9</v>
      </c>
      <c r="V18" s="41">
        <v>-999.9</v>
      </c>
      <c r="W18" s="41">
        <v>-999.9</v>
      </c>
      <c r="X18" s="4">
        <v>7.1031000000000004</v>
      </c>
      <c r="Y18" s="4">
        <v>13.3002</v>
      </c>
      <c r="Z18" s="4">
        <v>20.086500000000001</v>
      </c>
      <c r="AA18" s="4">
        <v>19.872800000000002</v>
      </c>
      <c r="AB18" s="41">
        <v>-999.9</v>
      </c>
      <c r="AC18" s="4">
        <v>8.5663</v>
      </c>
      <c r="AD18" s="4">
        <v>15.7498</v>
      </c>
      <c r="AF18" s="4" t="s">
        <v>134</v>
      </c>
      <c r="AG18" s="4" t="s">
        <v>191</v>
      </c>
      <c r="AH18" s="4" t="s">
        <v>192</v>
      </c>
      <c r="AI18" s="24">
        <v>2011</v>
      </c>
      <c r="AJ18" s="4">
        <v>4.4199000000000002</v>
      </c>
      <c r="AK18" s="4">
        <v>8.1387999999999998</v>
      </c>
      <c r="AL18" s="4">
        <v>5.2766999999999999</v>
      </c>
      <c r="AM18" s="4">
        <v>8.6815999999999995</v>
      </c>
      <c r="AN18" s="4">
        <v>11.460599999999999</v>
      </c>
      <c r="AO18" s="4">
        <v>5.4325999999999999</v>
      </c>
      <c r="AP18" s="4">
        <v>5.8752000000000004</v>
      </c>
      <c r="AQ18" s="4">
        <v>4.2159000000000004</v>
      </c>
      <c r="AR18" s="4">
        <v>7.9629000000000003</v>
      </c>
      <c r="AS18" s="4">
        <v>9.7096</v>
      </c>
      <c r="AT18" s="4">
        <v>9.3680000000000003</v>
      </c>
      <c r="AU18" s="4">
        <v>4.4941000000000004</v>
      </c>
      <c r="AW18" s="78">
        <f t="shared" ref="AW18:AW19" si="0">+AVERAGE(AL18:AN18)</f>
        <v>8.4729666666666663</v>
      </c>
      <c r="AX18" s="78">
        <f t="shared" ref="AX18:AX19" si="1">+AVERAGE(AO18:AQ18)</f>
        <v>5.1745666666666672</v>
      </c>
      <c r="AY18" s="78">
        <f t="shared" ref="AY18:AY19" si="2">+AVERAGE(AR18:AT18)</f>
        <v>9.0135000000000005</v>
      </c>
      <c r="AZ18" s="78">
        <f t="shared" ref="AZ18:AZ19" si="3">+AVERAGE(AJ18:AK18,AU18)</f>
        <v>5.6842666666666668</v>
      </c>
    </row>
    <row r="19" spans="1:52" x14ac:dyDescent="0.25">
      <c r="A19" s="27">
        <v>2001</v>
      </c>
      <c r="B19" s="4">
        <v>21.636800000000001</v>
      </c>
      <c r="C19" s="4">
        <v>11.2705</v>
      </c>
      <c r="D19" s="4">
        <v>15.54</v>
      </c>
      <c r="E19" s="4">
        <v>14.7598</v>
      </c>
      <c r="F19" s="4">
        <v>9.6696000000000009</v>
      </c>
      <c r="G19" s="4">
        <v>10.876099999999999</v>
      </c>
      <c r="H19" s="41">
        <v>-999.9</v>
      </c>
      <c r="I19" s="4">
        <v>24.215199999999999</v>
      </c>
      <c r="J19" s="4">
        <v>20.5732</v>
      </c>
      <c r="K19" s="4">
        <v>17.1724</v>
      </c>
      <c r="L19" s="4">
        <v>8.8422000000000001</v>
      </c>
      <c r="M19" s="4">
        <v>15.2935</v>
      </c>
      <c r="N19" s="4">
        <v>11.184799999999999</v>
      </c>
      <c r="O19" s="4">
        <v>17.706499999999998</v>
      </c>
      <c r="P19" s="4">
        <v>20.699200000000001</v>
      </c>
      <c r="Q19" s="4">
        <v>17.560199999999998</v>
      </c>
      <c r="R19" s="4">
        <v>19.485700000000001</v>
      </c>
      <c r="S19" s="4">
        <v>18.449000000000002</v>
      </c>
      <c r="T19" s="4">
        <v>14.640599999999999</v>
      </c>
      <c r="U19" s="4">
        <v>11.9499</v>
      </c>
      <c r="V19" s="4">
        <v>10.992800000000001</v>
      </c>
      <c r="W19" s="4">
        <v>16.518899999999999</v>
      </c>
      <c r="X19" s="4">
        <v>6.6778000000000004</v>
      </c>
      <c r="Y19" s="4">
        <v>14.4961</v>
      </c>
      <c r="Z19" s="4">
        <v>20.707899999999999</v>
      </c>
      <c r="AA19" s="4">
        <v>14.734400000000001</v>
      </c>
      <c r="AB19" s="41">
        <v>-999.9</v>
      </c>
      <c r="AC19" s="4">
        <v>6.5625999999999998</v>
      </c>
      <c r="AD19" s="4">
        <v>14.303599999999999</v>
      </c>
      <c r="AF19" s="4" t="s">
        <v>134</v>
      </c>
      <c r="AG19" s="4" t="s">
        <v>191</v>
      </c>
      <c r="AH19" s="4" t="s">
        <v>192</v>
      </c>
      <c r="AI19" s="24">
        <v>2012</v>
      </c>
      <c r="AJ19" s="4">
        <v>4.8700999999999999</v>
      </c>
      <c r="AK19" s="4">
        <v>4.835</v>
      </c>
      <c r="AL19" s="4">
        <v>7.6555999999999997</v>
      </c>
      <c r="AM19" s="4">
        <v>6.6657999999999999</v>
      </c>
      <c r="AN19" s="4">
        <v>4.8968999999999996</v>
      </c>
      <c r="AO19" s="4">
        <v>5.0385999999999997</v>
      </c>
      <c r="AP19" s="4">
        <v>3.9729999999999999</v>
      </c>
      <c r="AQ19" s="4">
        <v>4.6882000000000001</v>
      </c>
      <c r="AR19" s="4">
        <v>4.2244999999999999</v>
      </c>
      <c r="AS19" s="4">
        <v>2.6661999999999999</v>
      </c>
      <c r="AT19" s="4">
        <v>5.2084000000000001</v>
      </c>
      <c r="AU19" s="4">
        <v>3.4230999999999998</v>
      </c>
      <c r="AW19" s="78">
        <f t="shared" si="0"/>
        <v>6.4060999999999995</v>
      </c>
      <c r="AX19" s="78">
        <f t="shared" si="1"/>
        <v>4.5666000000000002</v>
      </c>
      <c r="AY19" s="78">
        <f t="shared" si="2"/>
        <v>4.033033333333333</v>
      </c>
      <c r="AZ19" s="78">
        <f t="shared" si="3"/>
        <v>4.3760666666666665</v>
      </c>
    </row>
    <row r="20" spans="1:52" x14ac:dyDescent="0.25">
      <c r="A20" s="29">
        <v>2002</v>
      </c>
      <c r="B20" s="4">
        <v>27.808599999999998</v>
      </c>
      <c r="C20" s="4">
        <v>13.2554</v>
      </c>
      <c r="D20" s="4">
        <v>20.922499999999999</v>
      </c>
      <c r="E20" s="4">
        <v>20.7255</v>
      </c>
      <c r="F20" s="4">
        <v>14.076499999999999</v>
      </c>
      <c r="G20" s="4">
        <v>16.868600000000001</v>
      </c>
      <c r="H20" s="41">
        <v>-999.9</v>
      </c>
      <c r="I20" s="4">
        <v>29.2456</v>
      </c>
      <c r="J20" s="4">
        <v>24.398900000000001</v>
      </c>
      <c r="K20" s="4">
        <v>21.977499999999999</v>
      </c>
      <c r="L20" s="4">
        <v>14.092000000000001</v>
      </c>
      <c r="M20" s="4">
        <v>16.5169</v>
      </c>
      <c r="N20" s="4">
        <v>15</v>
      </c>
      <c r="O20" s="4">
        <v>22.437999999999999</v>
      </c>
      <c r="P20" s="4">
        <v>24.0151</v>
      </c>
      <c r="Q20" s="4">
        <v>19.927900000000001</v>
      </c>
      <c r="R20" s="4">
        <v>21.901</v>
      </c>
      <c r="S20" s="4">
        <v>19.375499999999999</v>
      </c>
      <c r="T20" s="4">
        <v>14.1074</v>
      </c>
      <c r="U20" s="4">
        <v>14.450799999999999</v>
      </c>
      <c r="V20" s="4">
        <v>13.1135</v>
      </c>
      <c r="W20" s="4">
        <v>16.0717</v>
      </c>
      <c r="X20" s="4">
        <v>10.426399999999999</v>
      </c>
      <c r="Y20" s="4">
        <v>19.867899999999999</v>
      </c>
      <c r="Z20" s="4">
        <v>20.8659</v>
      </c>
      <c r="AA20" s="4">
        <v>16.338000000000001</v>
      </c>
      <c r="AB20" s="4">
        <v>35.120699999999999</v>
      </c>
      <c r="AC20" s="4">
        <v>10.9518</v>
      </c>
      <c r="AD20" s="4">
        <v>14.582700000000001</v>
      </c>
    </row>
    <row r="21" spans="1:52" x14ac:dyDescent="0.25">
      <c r="A21" s="29">
        <v>2003</v>
      </c>
      <c r="B21" s="4">
        <v>35.133200000000002</v>
      </c>
      <c r="C21" s="4">
        <v>16.980699999999999</v>
      </c>
      <c r="D21" s="4">
        <v>22.2348</v>
      </c>
      <c r="E21" s="4">
        <v>22.160399999999999</v>
      </c>
      <c r="F21" s="4">
        <v>16.5608</v>
      </c>
      <c r="G21" s="4">
        <v>18.197399999999998</v>
      </c>
      <c r="H21" s="4">
        <v>44.694899999999997</v>
      </c>
      <c r="I21" s="4">
        <v>30.2804</v>
      </c>
      <c r="J21" s="4">
        <v>29.054300000000001</v>
      </c>
      <c r="K21" s="4">
        <v>28.1615</v>
      </c>
      <c r="L21" s="4">
        <v>17.148800000000001</v>
      </c>
      <c r="M21" s="4">
        <v>21.532599999999999</v>
      </c>
      <c r="N21" s="4">
        <v>16.802199999999999</v>
      </c>
      <c r="O21" s="4">
        <v>24.9834</v>
      </c>
      <c r="P21" s="41">
        <v>-999.9</v>
      </c>
      <c r="Q21" s="4">
        <v>20.5321</v>
      </c>
      <c r="R21" s="4">
        <v>25.9971</v>
      </c>
      <c r="S21" s="4">
        <v>25.302399999999999</v>
      </c>
      <c r="T21" s="4">
        <v>15.0563</v>
      </c>
      <c r="U21" s="4">
        <v>16.048300000000001</v>
      </c>
      <c r="V21" s="4">
        <v>13.3118</v>
      </c>
      <c r="W21" s="4">
        <v>19.6387</v>
      </c>
      <c r="X21" s="4">
        <v>9.5998999999999999</v>
      </c>
      <c r="Y21" s="4">
        <v>20.171399999999998</v>
      </c>
      <c r="Z21" s="4">
        <v>27.3934</v>
      </c>
      <c r="AA21" s="4">
        <v>26.088000000000001</v>
      </c>
      <c r="AB21" s="4">
        <v>29.849399999999999</v>
      </c>
      <c r="AC21" s="4">
        <v>9.7215000000000007</v>
      </c>
      <c r="AD21" s="4">
        <v>10.804600000000001</v>
      </c>
      <c r="AI21" s="24"/>
      <c r="AW21" s="78"/>
      <c r="AX21" s="78"/>
      <c r="AY21" s="78"/>
      <c r="AZ21" s="78"/>
    </row>
    <row r="22" spans="1:52" x14ac:dyDescent="0.25">
      <c r="A22" s="29">
        <v>2004</v>
      </c>
      <c r="B22" s="4">
        <v>23.200800000000001</v>
      </c>
      <c r="C22" s="4">
        <v>12.283899999999999</v>
      </c>
      <c r="D22" s="4">
        <v>19.672899999999998</v>
      </c>
      <c r="E22" s="4">
        <v>21.273199999999999</v>
      </c>
      <c r="F22" s="4">
        <v>12.850199999999999</v>
      </c>
      <c r="G22" s="4">
        <v>12.9939</v>
      </c>
      <c r="H22" s="4">
        <v>32.982399999999998</v>
      </c>
      <c r="I22" s="4">
        <v>27.451599999999999</v>
      </c>
      <c r="J22" s="4">
        <v>22.142399999999999</v>
      </c>
      <c r="K22" s="4">
        <v>19.150400000000001</v>
      </c>
      <c r="L22" s="4">
        <v>13.273899999999999</v>
      </c>
      <c r="M22" s="4">
        <v>15.6304</v>
      </c>
      <c r="N22" s="4">
        <v>15.5</v>
      </c>
      <c r="O22" s="4">
        <v>19.067799999999998</v>
      </c>
      <c r="P22" s="4">
        <v>22.4068</v>
      </c>
      <c r="Q22" s="4">
        <v>17.726800000000001</v>
      </c>
      <c r="R22" s="41">
        <v>-999.9</v>
      </c>
      <c r="S22" s="4">
        <v>18.050799999999999</v>
      </c>
      <c r="T22" s="4">
        <v>14.7485</v>
      </c>
      <c r="U22" s="4">
        <v>13.179600000000001</v>
      </c>
      <c r="V22" s="4">
        <v>12.8865</v>
      </c>
      <c r="W22" s="4">
        <v>22.398099999999999</v>
      </c>
      <c r="X22" s="4">
        <v>6.2853000000000003</v>
      </c>
      <c r="Y22" s="4">
        <v>11.145899999999999</v>
      </c>
      <c r="Z22" s="4">
        <v>24.926500000000001</v>
      </c>
      <c r="AA22" s="41">
        <v>-999.9</v>
      </c>
      <c r="AB22" s="4">
        <v>24.236699999999999</v>
      </c>
      <c r="AC22" s="4">
        <v>7.9553000000000003</v>
      </c>
      <c r="AD22" s="4">
        <v>13.711399999999999</v>
      </c>
      <c r="AI22" s="24"/>
      <c r="AW22" s="78"/>
      <c r="AX22" s="78"/>
      <c r="AY22" s="78"/>
      <c r="AZ22" s="78"/>
    </row>
    <row r="23" spans="1:52" x14ac:dyDescent="0.25">
      <c r="A23" s="29">
        <v>2005</v>
      </c>
      <c r="B23" s="4">
        <v>25.8962</v>
      </c>
      <c r="C23" s="4">
        <v>11.716200000000001</v>
      </c>
      <c r="D23" s="4">
        <v>19.194099999999999</v>
      </c>
      <c r="E23" s="4">
        <v>17.453199999999999</v>
      </c>
      <c r="F23" s="4">
        <v>12.055899999999999</v>
      </c>
      <c r="G23" s="4">
        <v>12.897600000000001</v>
      </c>
      <c r="H23" s="4">
        <v>33.271999999999998</v>
      </c>
      <c r="I23" s="4">
        <v>30.8703</v>
      </c>
      <c r="J23" s="4">
        <v>19.730599999999999</v>
      </c>
      <c r="K23" s="4">
        <v>20.514099999999999</v>
      </c>
      <c r="L23" s="4">
        <v>11.6967</v>
      </c>
      <c r="M23" s="4">
        <v>15.163</v>
      </c>
      <c r="N23" s="4">
        <v>14.6957</v>
      </c>
      <c r="O23" s="4">
        <v>18.215</v>
      </c>
      <c r="P23" s="4">
        <v>26.660599999999999</v>
      </c>
      <c r="Q23" s="4">
        <v>25.5867</v>
      </c>
      <c r="R23" s="4">
        <v>19.3432</v>
      </c>
      <c r="S23" s="4">
        <v>23.926200000000001</v>
      </c>
      <c r="T23" s="4">
        <v>18.102900000000002</v>
      </c>
      <c r="U23" s="4">
        <v>18.197299999999998</v>
      </c>
      <c r="V23" s="4">
        <v>14.931699999999999</v>
      </c>
      <c r="W23" s="4">
        <v>19.3398</v>
      </c>
      <c r="X23" s="4">
        <v>5.2849000000000004</v>
      </c>
      <c r="Y23" s="4">
        <v>12.127000000000001</v>
      </c>
      <c r="Z23" s="4">
        <v>20.529299999999999</v>
      </c>
      <c r="AA23" s="4">
        <v>17.155200000000001</v>
      </c>
      <c r="AB23" s="4">
        <v>29.904499999999999</v>
      </c>
      <c r="AC23" s="4">
        <v>7.5880999999999998</v>
      </c>
      <c r="AD23" s="4">
        <v>9.3953000000000007</v>
      </c>
      <c r="AI23" s="24"/>
      <c r="AW23" s="78"/>
      <c r="AX23" s="78"/>
      <c r="AY23" s="78"/>
      <c r="AZ23" s="78"/>
    </row>
    <row r="24" spans="1:52" x14ac:dyDescent="0.25">
      <c r="A24" s="29">
        <v>2006</v>
      </c>
      <c r="B24" s="4">
        <v>21.4542</v>
      </c>
      <c r="C24" s="4">
        <v>12.0695</v>
      </c>
      <c r="D24" s="4">
        <v>17.044899999999998</v>
      </c>
      <c r="E24" s="4">
        <v>15.9968</v>
      </c>
      <c r="F24" s="4">
        <v>10.1591</v>
      </c>
      <c r="G24" s="4">
        <v>10.133800000000001</v>
      </c>
      <c r="H24" s="4">
        <v>34.0794</v>
      </c>
      <c r="I24" s="4">
        <v>27.5779</v>
      </c>
      <c r="J24" s="4">
        <v>19.532599999999999</v>
      </c>
      <c r="K24" s="4">
        <v>22.698899999999998</v>
      </c>
      <c r="L24" s="4">
        <v>8.6609999999999996</v>
      </c>
      <c r="M24" s="4">
        <v>15.3489</v>
      </c>
      <c r="N24" s="4">
        <v>12.3</v>
      </c>
      <c r="O24" s="4">
        <v>18.735900000000001</v>
      </c>
      <c r="P24" s="4">
        <v>23.995200000000001</v>
      </c>
      <c r="Q24" s="4">
        <v>23.093499999999999</v>
      </c>
      <c r="R24" s="68">
        <v>18.707699999999999</v>
      </c>
      <c r="S24" s="4">
        <v>18.174499999999998</v>
      </c>
      <c r="T24" s="4">
        <v>15.668100000000001</v>
      </c>
      <c r="U24" s="4">
        <v>13.3323</v>
      </c>
      <c r="V24" s="4">
        <v>9.7723999999999993</v>
      </c>
      <c r="W24" s="4">
        <v>14.5848</v>
      </c>
      <c r="X24" s="4">
        <v>8.3228000000000009</v>
      </c>
      <c r="Y24" s="4">
        <v>11.1852</v>
      </c>
      <c r="Z24" s="4">
        <v>21.2698</v>
      </c>
      <c r="AA24" s="4">
        <v>17.694299999999998</v>
      </c>
      <c r="AB24" s="4">
        <v>25.8489</v>
      </c>
      <c r="AC24" s="4">
        <v>6.3490000000000002</v>
      </c>
      <c r="AD24" s="4">
        <v>10.9217</v>
      </c>
      <c r="AF24" s="4" t="s">
        <v>66</v>
      </c>
      <c r="AG24" s="4" t="s">
        <v>191</v>
      </c>
      <c r="AH24" s="4" t="s">
        <v>192</v>
      </c>
      <c r="AI24" s="24">
        <v>2000</v>
      </c>
      <c r="AJ24" s="4">
        <v>16.3188</v>
      </c>
      <c r="AK24" s="4">
        <v>16.226400000000002</v>
      </c>
      <c r="AL24" s="4">
        <v>24.609100000000002</v>
      </c>
      <c r="AM24" s="4">
        <v>14.472899999999999</v>
      </c>
      <c r="AN24" s="4">
        <v>21.200299999999999</v>
      </c>
      <c r="AO24" s="4">
        <v>23.250299999999999</v>
      </c>
      <c r="AP24" s="4">
        <v>20.076799999999999</v>
      </c>
      <c r="AQ24" s="4">
        <v>19.484500000000001</v>
      </c>
      <c r="AR24" s="4">
        <v>15.4063</v>
      </c>
      <c r="AS24" s="4">
        <v>14.7362</v>
      </c>
      <c r="AT24" s="4">
        <v>14.5557</v>
      </c>
      <c r="AU24" s="4">
        <v>17.914999999999999</v>
      </c>
      <c r="AW24" s="78">
        <f t="shared" ref="AW24:AW35" si="4">+AVERAGE(AL24:AN24)</f>
        <v>20.094100000000001</v>
      </c>
      <c r="AX24" s="78">
        <f t="shared" ref="AX24:AX35" si="5">+AVERAGE(AO24:AQ24)</f>
        <v>20.937200000000001</v>
      </c>
      <c r="AY24" s="78">
        <f t="shared" ref="AY24:AY35" si="6">+AVERAGE(AR24:AT24)</f>
        <v>14.8994</v>
      </c>
      <c r="AZ24" s="78">
        <f t="shared" ref="AZ24:AZ34" si="7">+AVERAGE(AJ24:AK24,AU24)</f>
        <v>16.820066666666666</v>
      </c>
    </row>
    <row r="25" spans="1:52" x14ac:dyDescent="0.25">
      <c r="A25" s="29">
        <v>2007</v>
      </c>
      <c r="B25" s="4">
        <v>21.234200000000001</v>
      </c>
      <c r="C25" s="4">
        <v>12.211399999999999</v>
      </c>
      <c r="D25" s="4">
        <v>21.4404</v>
      </c>
      <c r="E25" s="4">
        <v>21.463699999999999</v>
      </c>
      <c r="F25" s="4">
        <v>14.289</v>
      </c>
      <c r="G25" s="4">
        <v>14.9687</v>
      </c>
      <c r="H25" s="4">
        <v>30.645600000000002</v>
      </c>
      <c r="I25" s="4">
        <v>21.464300000000001</v>
      </c>
      <c r="J25" s="4">
        <v>19.846800000000002</v>
      </c>
      <c r="K25" s="4">
        <v>18.353300000000001</v>
      </c>
      <c r="L25" s="4">
        <v>15.1656</v>
      </c>
      <c r="M25" s="4">
        <v>13.8728</v>
      </c>
      <c r="N25" s="4">
        <v>16.7652</v>
      </c>
      <c r="O25" s="4">
        <v>19.330400000000001</v>
      </c>
      <c r="P25" s="4">
        <v>25.535</v>
      </c>
      <c r="Q25" s="4">
        <v>16.533300000000001</v>
      </c>
      <c r="R25" s="68">
        <v>22.9558</v>
      </c>
      <c r="S25" s="4">
        <v>20.382999999999999</v>
      </c>
      <c r="T25" s="4">
        <v>13.858000000000001</v>
      </c>
      <c r="U25" s="4">
        <v>12.4598</v>
      </c>
      <c r="V25" s="4">
        <v>10.8947</v>
      </c>
      <c r="W25" s="4">
        <v>16.944800000000001</v>
      </c>
      <c r="X25" s="4">
        <v>5.7115</v>
      </c>
      <c r="Y25" s="4">
        <v>14.428599999999999</v>
      </c>
      <c r="Z25" s="4">
        <v>25.115300000000001</v>
      </c>
      <c r="AA25" s="4">
        <v>21.753499999999999</v>
      </c>
      <c r="AB25" s="4">
        <v>29.860900000000001</v>
      </c>
      <c r="AC25" s="4">
        <v>7.3423999999999996</v>
      </c>
      <c r="AD25" s="4">
        <v>11.9214</v>
      </c>
      <c r="AF25" s="4" t="s">
        <v>66</v>
      </c>
      <c r="AG25" s="4" t="s">
        <v>191</v>
      </c>
      <c r="AH25" s="4" t="s">
        <v>192</v>
      </c>
      <c r="AI25" s="24">
        <v>2001</v>
      </c>
      <c r="AJ25" s="4">
        <v>21.013500000000001</v>
      </c>
      <c r="AK25" s="4">
        <v>18.168700000000001</v>
      </c>
      <c r="AL25" s="4">
        <v>18.915299999999998</v>
      </c>
      <c r="AM25" s="4">
        <v>17.449000000000002</v>
      </c>
      <c r="AN25" s="4">
        <v>20.404299999999999</v>
      </c>
      <c r="AO25" s="4">
        <v>19.2639</v>
      </c>
      <c r="AP25" s="4">
        <v>20.958500000000001</v>
      </c>
      <c r="AQ25" s="4">
        <v>21.178999999999998</v>
      </c>
      <c r="AR25" s="4">
        <v>16.341699999999999</v>
      </c>
      <c r="AS25" s="4">
        <v>19.8203</v>
      </c>
      <c r="AT25" s="4">
        <v>15.747199999999999</v>
      </c>
      <c r="AU25" s="4">
        <v>15.477399999999999</v>
      </c>
      <c r="AW25" s="78">
        <f t="shared" si="4"/>
        <v>18.922866666666668</v>
      </c>
      <c r="AX25" s="78">
        <f t="shared" si="5"/>
        <v>20.467133333333333</v>
      </c>
      <c r="AY25" s="78">
        <f t="shared" si="6"/>
        <v>17.303066666666666</v>
      </c>
      <c r="AZ25" s="78">
        <f t="shared" si="7"/>
        <v>18.219866666666665</v>
      </c>
    </row>
    <row r="26" spans="1:52" x14ac:dyDescent="0.25">
      <c r="A26" s="29">
        <v>2008</v>
      </c>
      <c r="B26" s="4">
        <v>15.4549</v>
      </c>
      <c r="C26" s="4">
        <v>7.6220999999999997</v>
      </c>
      <c r="D26" s="4">
        <v>13.6549</v>
      </c>
      <c r="E26" s="4">
        <v>13.533899999999999</v>
      </c>
      <c r="F26" s="4">
        <v>8.8693000000000008</v>
      </c>
      <c r="G26" s="4">
        <v>9.0709</v>
      </c>
      <c r="H26" s="4">
        <v>43.566400000000002</v>
      </c>
      <c r="I26" s="4">
        <v>16.809000000000001</v>
      </c>
      <c r="J26" s="4">
        <v>16.604800000000001</v>
      </c>
      <c r="K26" s="4">
        <v>16.6967</v>
      </c>
      <c r="L26" s="4">
        <v>8.1303999999999998</v>
      </c>
      <c r="M26" s="4">
        <v>11.970700000000001</v>
      </c>
      <c r="N26" s="4">
        <v>10.978300000000001</v>
      </c>
      <c r="O26" s="4">
        <v>14.7121</v>
      </c>
      <c r="P26" s="4">
        <v>22.414899999999999</v>
      </c>
      <c r="Q26" s="4">
        <v>15.3765</v>
      </c>
      <c r="R26" s="4">
        <v>17.4878</v>
      </c>
      <c r="S26" s="4">
        <v>16.820599999999999</v>
      </c>
      <c r="T26" s="4">
        <v>12.179500000000001</v>
      </c>
      <c r="U26" s="4">
        <v>10.012700000000001</v>
      </c>
      <c r="V26" s="4">
        <v>7.7557</v>
      </c>
      <c r="W26" s="4">
        <v>10.933400000000001</v>
      </c>
      <c r="X26" s="4">
        <v>6.4413999999999998</v>
      </c>
      <c r="Y26" s="4">
        <v>14.1227</v>
      </c>
      <c r="Z26" s="4">
        <v>19.854500000000002</v>
      </c>
      <c r="AA26" s="4">
        <v>18.5303</v>
      </c>
      <c r="AB26" s="4">
        <v>25.539100000000001</v>
      </c>
      <c r="AC26" s="4">
        <v>7.3003</v>
      </c>
      <c r="AD26" s="4">
        <v>10.0463</v>
      </c>
      <c r="AF26" s="4" t="s">
        <v>66</v>
      </c>
      <c r="AG26" s="4" t="s">
        <v>191</v>
      </c>
      <c r="AH26" s="4" t="s">
        <v>192</v>
      </c>
      <c r="AI26" s="24">
        <v>2002</v>
      </c>
      <c r="AJ26" s="4">
        <v>18.005400000000002</v>
      </c>
      <c r="AK26" s="4">
        <v>13.9657</v>
      </c>
      <c r="AL26" s="4">
        <v>17.990500000000001</v>
      </c>
      <c r="AM26" s="4">
        <v>20.2514</v>
      </c>
      <c r="AN26" s="4">
        <v>15.7888</v>
      </c>
      <c r="AO26" s="4">
        <v>13.533300000000001</v>
      </c>
      <c r="AP26" s="4">
        <v>13.791</v>
      </c>
      <c r="AQ26" s="4">
        <v>20.006699999999999</v>
      </c>
      <c r="AR26" s="4">
        <v>20.552199999999999</v>
      </c>
      <c r="AS26" s="4">
        <v>16.520499999999998</v>
      </c>
      <c r="AT26" s="4">
        <v>12.583299999999999</v>
      </c>
      <c r="AU26" s="4">
        <v>17.8202</v>
      </c>
      <c r="AW26" s="78">
        <f t="shared" si="4"/>
        <v>18.010233333333336</v>
      </c>
      <c r="AX26" s="78">
        <f t="shared" si="5"/>
        <v>15.777000000000001</v>
      </c>
      <c r="AY26" s="78">
        <f t="shared" si="6"/>
        <v>16.552</v>
      </c>
      <c r="AZ26" s="78">
        <f t="shared" si="7"/>
        <v>16.597100000000001</v>
      </c>
    </row>
    <row r="27" spans="1:52" x14ac:dyDescent="0.25">
      <c r="A27" s="29">
        <v>2009</v>
      </c>
      <c r="B27" s="4">
        <v>19.805900000000001</v>
      </c>
      <c r="C27" s="4">
        <v>10.133900000000001</v>
      </c>
      <c r="D27" s="4">
        <v>17.597999999999999</v>
      </c>
      <c r="E27" s="4">
        <v>17.182200000000002</v>
      </c>
      <c r="F27" s="4">
        <v>11.6553</v>
      </c>
      <c r="G27" s="4">
        <v>12.613200000000001</v>
      </c>
      <c r="H27" s="4">
        <v>23.410900000000002</v>
      </c>
      <c r="I27" s="41">
        <v>-999.9</v>
      </c>
      <c r="J27" s="4">
        <v>17.6417</v>
      </c>
      <c r="K27" s="4">
        <v>18.201599999999999</v>
      </c>
      <c r="L27" s="4">
        <v>11.8209</v>
      </c>
      <c r="M27" s="4">
        <v>13.96</v>
      </c>
      <c r="N27" s="4">
        <v>13.161799999999999</v>
      </c>
      <c r="O27" s="4">
        <v>16.311299999999999</v>
      </c>
      <c r="P27" s="4">
        <v>22.8123</v>
      </c>
      <c r="Q27" s="4">
        <v>17.619399999999999</v>
      </c>
      <c r="R27" s="4">
        <v>21.163799999999998</v>
      </c>
      <c r="S27" s="4">
        <v>17.0364</v>
      </c>
      <c r="T27" s="4">
        <v>14.001099999999999</v>
      </c>
      <c r="U27" s="4">
        <v>15.271599999999999</v>
      </c>
      <c r="V27" s="4">
        <v>9.3102999999999998</v>
      </c>
      <c r="W27" s="4">
        <v>15.3649</v>
      </c>
      <c r="X27" s="4">
        <v>5.3773999999999997</v>
      </c>
      <c r="Y27" s="4">
        <v>14.2296</v>
      </c>
      <c r="Z27" s="4">
        <v>19.320499999999999</v>
      </c>
      <c r="AA27" s="4">
        <v>13.3177</v>
      </c>
      <c r="AB27" s="4">
        <v>28.657599999999999</v>
      </c>
      <c r="AC27" s="41">
        <v>-999.9</v>
      </c>
      <c r="AD27" s="4">
        <v>6.6849999999999996</v>
      </c>
      <c r="AF27" s="4" t="s">
        <v>66</v>
      </c>
      <c r="AG27" s="4" t="s">
        <v>191</v>
      </c>
      <c r="AH27" s="4" t="s">
        <v>192</v>
      </c>
      <c r="AI27" s="24">
        <v>2003</v>
      </c>
      <c r="AJ27" s="4">
        <v>13.750999999999999</v>
      </c>
      <c r="AK27" s="4">
        <v>22.234200000000001</v>
      </c>
      <c r="AL27" s="4">
        <v>26.7254</v>
      </c>
      <c r="AM27" s="4">
        <v>22.842199999999998</v>
      </c>
      <c r="AN27" s="4">
        <v>15.085800000000001</v>
      </c>
      <c r="AO27" s="4">
        <v>17.877600000000001</v>
      </c>
      <c r="AP27" s="4">
        <v>20.253299999999999</v>
      </c>
      <c r="AQ27" s="4">
        <v>30.812100000000001</v>
      </c>
      <c r="AR27" s="4">
        <v>23.400600000000001</v>
      </c>
      <c r="AS27" s="4">
        <v>18.633099999999999</v>
      </c>
      <c r="AT27" s="4">
        <v>16.291699999999999</v>
      </c>
      <c r="AU27" s="4">
        <v>16.4879</v>
      </c>
      <c r="AW27" s="78">
        <f t="shared" si="4"/>
        <v>21.551133333333336</v>
      </c>
      <c r="AX27" s="78">
        <f t="shared" si="5"/>
        <v>22.980999999999998</v>
      </c>
      <c r="AY27" s="78">
        <f t="shared" si="6"/>
        <v>19.441799999999997</v>
      </c>
      <c r="AZ27" s="78">
        <f t="shared" si="7"/>
        <v>17.491033333333334</v>
      </c>
    </row>
    <row r="28" spans="1:52" x14ac:dyDescent="0.25">
      <c r="A28" s="24">
        <v>2010</v>
      </c>
      <c r="B28" s="4">
        <v>17.732399999999998</v>
      </c>
      <c r="C28" s="4">
        <v>10.306699999999999</v>
      </c>
      <c r="D28" s="4">
        <v>16.465399999999999</v>
      </c>
      <c r="E28" s="4">
        <v>15.874700000000001</v>
      </c>
      <c r="F28" s="4">
        <v>11.3192</v>
      </c>
      <c r="G28" s="4">
        <v>12.202299999999999</v>
      </c>
      <c r="H28" s="4">
        <v>29.688800000000001</v>
      </c>
      <c r="I28" s="4">
        <v>17.705500000000001</v>
      </c>
      <c r="J28" s="4">
        <v>19.398900000000001</v>
      </c>
      <c r="K28" s="4">
        <v>16.187999999999999</v>
      </c>
      <c r="L28" s="4">
        <v>14.0261</v>
      </c>
      <c r="M28" s="4">
        <v>12.4815</v>
      </c>
      <c r="N28" s="4">
        <v>12.6196</v>
      </c>
      <c r="O28" s="4">
        <v>17.8033</v>
      </c>
      <c r="P28" s="4">
        <v>21.497399999999999</v>
      </c>
      <c r="Q28" s="4">
        <v>17.555700000000002</v>
      </c>
      <c r="R28" s="4">
        <v>20.7775</v>
      </c>
      <c r="S28" s="4">
        <v>17.0427</v>
      </c>
      <c r="T28" s="4">
        <v>15.3659</v>
      </c>
      <c r="U28" s="4">
        <v>13.908200000000001</v>
      </c>
      <c r="V28" s="4">
        <v>9.7479999999999993</v>
      </c>
      <c r="W28" s="4">
        <v>14.4686</v>
      </c>
      <c r="X28" s="4">
        <v>6.0685000000000002</v>
      </c>
      <c r="Y28" s="4">
        <v>11.118499999999999</v>
      </c>
      <c r="Z28" s="4">
        <v>16.716200000000001</v>
      </c>
      <c r="AA28" s="41">
        <v>-999.9</v>
      </c>
      <c r="AB28" s="4">
        <v>26.891300000000001</v>
      </c>
      <c r="AC28" s="4">
        <v>5.2864000000000004</v>
      </c>
      <c r="AD28" s="41">
        <v>-999.9</v>
      </c>
      <c r="AF28" s="4" t="s">
        <v>66</v>
      </c>
      <c r="AG28" s="4" t="s">
        <v>191</v>
      </c>
      <c r="AH28" s="4" t="s">
        <v>192</v>
      </c>
      <c r="AI28" s="24">
        <v>2004</v>
      </c>
      <c r="AJ28" s="4">
        <v>14.844900000000001</v>
      </c>
      <c r="AK28" s="4">
        <v>18.488800000000001</v>
      </c>
      <c r="AL28" s="4">
        <v>19.0153</v>
      </c>
      <c r="AM28" s="4">
        <v>17.1922</v>
      </c>
      <c r="AN28" s="4">
        <v>20.7925</v>
      </c>
      <c r="AO28" s="4">
        <v>16.338999999999999</v>
      </c>
      <c r="AP28" s="4">
        <v>18.990200000000002</v>
      </c>
      <c r="AQ28" s="4">
        <v>23.571200000000001</v>
      </c>
      <c r="AR28" s="4">
        <v>21.6128</v>
      </c>
      <c r="AS28" s="4">
        <v>17.429200000000002</v>
      </c>
      <c r="AT28" s="4">
        <v>17.4011</v>
      </c>
      <c r="AU28" s="4">
        <v>19.553100000000001</v>
      </c>
      <c r="AW28" s="78">
        <f t="shared" si="4"/>
        <v>19</v>
      </c>
      <c r="AX28" s="78">
        <f t="shared" si="5"/>
        <v>19.633466666666667</v>
      </c>
      <c r="AY28" s="78">
        <f t="shared" si="6"/>
        <v>18.814366666666668</v>
      </c>
      <c r="AZ28" s="78">
        <f t="shared" si="7"/>
        <v>17.628933333333332</v>
      </c>
    </row>
    <row r="29" spans="1:52" x14ac:dyDescent="0.25">
      <c r="A29" s="24">
        <v>2011</v>
      </c>
      <c r="B29" s="4">
        <v>22.910900000000002</v>
      </c>
      <c r="C29" s="4">
        <v>11.391999999999999</v>
      </c>
      <c r="D29" s="4">
        <v>18.8261</v>
      </c>
      <c r="E29" s="4">
        <v>18.364799999999999</v>
      </c>
      <c r="F29" s="4">
        <v>14.5</v>
      </c>
      <c r="G29" s="4">
        <v>12.5761</v>
      </c>
      <c r="H29" s="4">
        <v>27.5275</v>
      </c>
      <c r="I29" s="4">
        <v>22.457699999999999</v>
      </c>
      <c r="J29" s="4">
        <v>24.505400000000002</v>
      </c>
      <c r="K29" s="4">
        <v>22.816299999999998</v>
      </c>
      <c r="L29" s="4">
        <v>16.0609</v>
      </c>
      <c r="M29" s="4">
        <v>17.835899999999999</v>
      </c>
      <c r="N29" s="4">
        <v>17.070699999999999</v>
      </c>
      <c r="O29" s="4">
        <v>22.209800000000001</v>
      </c>
      <c r="P29" s="4">
        <v>28.107800000000001</v>
      </c>
      <c r="Q29" s="4">
        <v>17.9909</v>
      </c>
      <c r="R29" s="4">
        <v>23.216799999999999</v>
      </c>
      <c r="S29" s="4">
        <v>18.8918</v>
      </c>
      <c r="T29" s="41">
        <v>-999.9</v>
      </c>
      <c r="U29" s="41">
        <v>-999.9</v>
      </c>
      <c r="V29" s="41">
        <v>-999.9</v>
      </c>
      <c r="W29" s="41">
        <v>-999.9</v>
      </c>
      <c r="X29" s="4">
        <v>5.4908999999999999</v>
      </c>
      <c r="Y29" s="4">
        <v>11.924899999999999</v>
      </c>
      <c r="Z29" s="4">
        <v>24.428799999999999</v>
      </c>
      <c r="AA29" s="4">
        <v>15.9499</v>
      </c>
      <c r="AB29" s="4">
        <v>23.344799999999999</v>
      </c>
      <c r="AC29" s="4">
        <v>8.4729666666666663</v>
      </c>
      <c r="AD29" s="4">
        <v>8.5769000000000002</v>
      </c>
      <c r="AF29" s="4" t="s">
        <v>66</v>
      </c>
      <c r="AG29" s="4" t="s">
        <v>191</v>
      </c>
      <c r="AH29" s="4" t="s">
        <v>192</v>
      </c>
      <c r="AI29" s="24">
        <v>2005</v>
      </c>
      <c r="AJ29" s="4">
        <v>17.384399999999999</v>
      </c>
      <c r="AK29" s="4">
        <v>18.470800000000001</v>
      </c>
      <c r="AL29" s="4">
        <v>23.242899999999999</v>
      </c>
      <c r="AM29" s="4">
        <v>19.366299999999999</v>
      </c>
      <c r="AN29" s="4">
        <v>18.944700000000001</v>
      </c>
      <c r="AO29" s="4">
        <v>20.450500000000002</v>
      </c>
      <c r="AP29" s="4">
        <v>20.009499999999999</v>
      </c>
      <c r="AQ29" s="4">
        <v>20.725899999999999</v>
      </c>
      <c r="AR29" s="4">
        <v>15.7582</v>
      </c>
      <c r="AS29" s="4">
        <v>23.0458</v>
      </c>
      <c r="AT29" s="4">
        <v>17.602499999999999</v>
      </c>
      <c r="AU29" s="4">
        <v>16.624300000000002</v>
      </c>
      <c r="AW29" s="78">
        <f t="shared" si="4"/>
        <v>20.517966666666666</v>
      </c>
      <c r="AX29" s="78">
        <f t="shared" si="5"/>
        <v>20.395300000000002</v>
      </c>
      <c r="AY29" s="78">
        <f t="shared" si="6"/>
        <v>18.802166666666668</v>
      </c>
      <c r="AZ29" s="78">
        <f t="shared" si="7"/>
        <v>17.493166666666667</v>
      </c>
    </row>
    <row r="30" spans="1:52" x14ac:dyDescent="0.25">
      <c r="A30" s="24">
        <v>2012</v>
      </c>
      <c r="B30" s="4">
        <v>17.658899999999999</v>
      </c>
      <c r="C30" s="41">
        <v>-999.9</v>
      </c>
      <c r="D30" s="4">
        <v>14.387</v>
      </c>
      <c r="E30" s="4">
        <v>14.781499999999999</v>
      </c>
      <c r="F30" s="4">
        <v>9.4619999999999997</v>
      </c>
      <c r="G30" s="4">
        <v>8.3423999999999996</v>
      </c>
      <c r="H30" s="4">
        <v>25.595600000000001</v>
      </c>
      <c r="I30" s="4">
        <v>20.944900000000001</v>
      </c>
      <c r="J30" s="4">
        <v>19.25</v>
      </c>
      <c r="K30" s="4">
        <v>17.0565</v>
      </c>
      <c r="L30" s="4">
        <v>11.813000000000001</v>
      </c>
      <c r="M30" s="4">
        <v>13.535600000000001</v>
      </c>
      <c r="N30" s="4">
        <v>12.6707</v>
      </c>
      <c r="O30" s="4">
        <v>16.584800000000001</v>
      </c>
      <c r="P30" s="4">
        <v>22.9665</v>
      </c>
      <c r="Q30" s="4">
        <v>13.532400000000001</v>
      </c>
      <c r="R30" s="4">
        <v>19.9849</v>
      </c>
      <c r="S30" s="4">
        <v>17.887899999999998</v>
      </c>
      <c r="T30" s="4">
        <v>12.75</v>
      </c>
      <c r="U30" s="4">
        <v>12.0847</v>
      </c>
      <c r="V30" s="4">
        <v>8.6501000000000001</v>
      </c>
      <c r="W30" s="4">
        <v>12.083299999999999</v>
      </c>
      <c r="X30" s="4">
        <v>7.8379000000000003</v>
      </c>
      <c r="Y30" s="41">
        <v>-999.9</v>
      </c>
      <c r="Z30" s="4">
        <v>21.027799999999999</v>
      </c>
      <c r="AA30" s="4">
        <v>12.7303</v>
      </c>
      <c r="AB30" s="4">
        <v>24.975000000000001</v>
      </c>
      <c r="AC30" s="4">
        <v>6.4060999999999995</v>
      </c>
      <c r="AD30" s="41">
        <v>-999.9</v>
      </c>
      <c r="AF30" s="4" t="s">
        <v>66</v>
      </c>
      <c r="AG30" s="4" t="s">
        <v>191</v>
      </c>
      <c r="AH30" s="4" t="s">
        <v>192</v>
      </c>
      <c r="AI30" s="24">
        <v>2006</v>
      </c>
      <c r="AJ30" s="4">
        <v>22.184100000000001</v>
      </c>
      <c r="AK30" s="4">
        <v>22.872900000000001</v>
      </c>
      <c r="AL30" s="4">
        <v>22.1877</v>
      </c>
      <c r="AM30" s="4">
        <v>21.554300000000001</v>
      </c>
      <c r="AN30" s="4">
        <v>20.084099999999999</v>
      </c>
      <c r="AO30" s="4">
        <v>25.418800000000001</v>
      </c>
      <c r="AP30" s="4">
        <v>29.607399999999998</v>
      </c>
      <c r="AQ30" s="4">
        <v>19.3203</v>
      </c>
      <c r="AR30" s="4">
        <v>21.172899999999998</v>
      </c>
      <c r="AS30" s="4">
        <v>20.364699999999999</v>
      </c>
      <c r="AT30" s="4">
        <v>18.325900000000001</v>
      </c>
      <c r="AU30" s="4">
        <v>18.3613</v>
      </c>
      <c r="AW30" s="78">
        <f t="shared" si="4"/>
        <v>21.275366666666667</v>
      </c>
      <c r="AX30" s="78">
        <f t="shared" si="5"/>
        <v>24.782166666666669</v>
      </c>
      <c r="AY30" s="78">
        <f t="shared" si="6"/>
        <v>19.954499999999999</v>
      </c>
      <c r="AZ30" s="78">
        <f t="shared" si="7"/>
        <v>21.139433333333333</v>
      </c>
    </row>
    <row r="31" spans="1:52" x14ac:dyDescent="0.25">
      <c r="AF31" s="4" t="s">
        <v>66</v>
      </c>
      <c r="AG31" s="4" t="s">
        <v>191</v>
      </c>
      <c r="AH31" s="4" t="s">
        <v>192</v>
      </c>
      <c r="AI31" s="24">
        <v>2007</v>
      </c>
      <c r="AJ31" s="4">
        <v>16.437899999999999</v>
      </c>
      <c r="AK31" s="4">
        <v>22.2058</v>
      </c>
      <c r="AL31" s="4">
        <v>26.8643</v>
      </c>
      <c r="AM31" s="4">
        <v>29.6601</v>
      </c>
      <c r="AN31" s="4">
        <v>19.052600000000002</v>
      </c>
      <c r="AO31" s="4">
        <v>21.625900000000001</v>
      </c>
      <c r="AP31" s="4">
        <v>18.0702</v>
      </c>
      <c r="AQ31" s="4">
        <v>20.983799999999999</v>
      </c>
      <c r="AR31" s="4">
        <v>19.948499999999999</v>
      </c>
      <c r="AS31" s="4">
        <v>21.392299999999999</v>
      </c>
      <c r="AT31" s="4">
        <v>18.645900000000001</v>
      </c>
      <c r="AU31" s="4">
        <v>23.415800000000001</v>
      </c>
      <c r="AW31" s="78">
        <f t="shared" si="4"/>
        <v>25.192333333333334</v>
      </c>
      <c r="AX31" s="78">
        <f t="shared" si="5"/>
        <v>20.226633333333336</v>
      </c>
      <c r="AY31" s="78">
        <f t="shared" si="6"/>
        <v>19.995566666666665</v>
      </c>
      <c r="AZ31" s="78">
        <f t="shared" si="7"/>
        <v>20.686499999999999</v>
      </c>
    </row>
    <row r="32" spans="1:52" x14ac:dyDescent="0.25">
      <c r="A32" s="106" t="s">
        <v>137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F32" s="4" t="s">
        <v>66</v>
      </c>
      <c r="AG32" s="4" t="s">
        <v>191</v>
      </c>
      <c r="AH32" s="4" t="s">
        <v>192</v>
      </c>
      <c r="AI32" s="24">
        <v>2008</v>
      </c>
      <c r="AJ32" s="4">
        <v>21.198399999999999</v>
      </c>
      <c r="AK32" s="4">
        <v>25.683700000000002</v>
      </c>
      <c r="AL32" s="4">
        <v>18.432500000000001</v>
      </c>
      <c r="AM32" s="4">
        <v>19.278600000000001</v>
      </c>
      <c r="AN32" s="4">
        <v>21.7272</v>
      </c>
      <c r="AO32" s="4">
        <v>18.6097</v>
      </c>
      <c r="AP32" s="4">
        <v>18.341899999999999</v>
      </c>
      <c r="AQ32" s="4">
        <v>17.093499999999999</v>
      </c>
      <c r="AR32" s="4">
        <v>20.269100000000002</v>
      </c>
      <c r="AS32" s="4">
        <v>14.0623</v>
      </c>
      <c r="AT32" s="4">
        <v>14.7125</v>
      </c>
      <c r="AU32" s="4">
        <v>16.8504</v>
      </c>
      <c r="AW32" s="78">
        <f t="shared" si="4"/>
        <v>19.812766666666665</v>
      </c>
      <c r="AX32" s="78">
        <f t="shared" si="5"/>
        <v>18.015033333333331</v>
      </c>
      <c r="AY32" s="78">
        <f t="shared" si="6"/>
        <v>16.347966666666668</v>
      </c>
      <c r="AZ32" s="78">
        <f t="shared" si="7"/>
        <v>21.244166666666668</v>
      </c>
    </row>
    <row r="33" spans="1:52" x14ac:dyDescent="0.25">
      <c r="B33" s="4" t="s">
        <v>11</v>
      </c>
      <c r="C33" s="4" t="s">
        <v>13</v>
      </c>
      <c r="D33" s="4" t="s">
        <v>15</v>
      </c>
      <c r="E33" s="4" t="s">
        <v>113</v>
      </c>
      <c r="F33" s="4" t="s">
        <v>16</v>
      </c>
      <c r="G33" s="4" t="s">
        <v>17</v>
      </c>
      <c r="H33" s="4" t="s">
        <v>124</v>
      </c>
      <c r="I33" s="4" t="s">
        <v>19</v>
      </c>
      <c r="J33" s="4" t="s">
        <v>20</v>
      </c>
      <c r="K33" s="4" t="s">
        <v>21</v>
      </c>
      <c r="L33" s="4" t="s">
        <v>22</v>
      </c>
      <c r="M33" s="4" t="s">
        <v>25</v>
      </c>
      <c r="N33" s="4" t="s">
        <v>26</v>
      </c>
      <c r="O33" s="4" t="s">
        <v>27</v>
      </c>
      <c r="P33" s="4" t="s">
        <v>107</v>
      </c>
      <c r="Q33" s="4" t="s">
        <v>36</v>
      </c>
      <c r="R33" s="4" t="s">
        <v>37</v>
      </c>
      <c r="S33" s="4" t="s">
        <v>39</v>
      </c>
      <c r="T33" s="4" t="s">
        <v>40</v>
      </c>
      <c r="U33" s="4" t="s">
        <v>41</v>
      </c>
      <c r="V33" s="4" t="s">
        <v>42</v>
      </c>
      <c r="W33" s="4" t="s">
        <v>43</v>
      </c>
      <c r="X33" s="4" t="s">
        <v>129</v>
      </c>
      <c r="Y33" s="4" t="s">
        <v>60</v>
      </c>
      <c r="Z33" s="4" t="s">
        <v>66</v>
      </c>
      <c r="AA33" s="4" t="s">
        <v>126</v>
      </c>
      <c r="AB33" s="4" t="s">
        <v>76</v>
      </c>
      <c r="AC33" s="4" t="s">
        <v>81</v>
      </c>
      <c r="AD33" s="4" t="s">
        <v>101</v>
      </c>
      <c r="AF33" s="4" t="s">
        <v>66</v>
      </c>
      <c r="AG33" s="4" t="s">
        <v>191</v>
      </c>
      <c r="AH33" s="4" t="s">
        <v>192</v>
      </c>
      <c r="AI33" s="24">
        <v>2009</v>
      </c>
      <c r="AJ33" s="4">
        <v>21.343699999999998</v>
      </c>
      <c r="AK33" s="4">
        <v>16.127500000000001</v>
      </c>
      <c r="AL33" s="4">
        <v>18.8932</v>
      </c>
      <c r="AM33" s="4">
        <v>22.334700000000002</v>
      </c>
      <c r="AN33" s="4">
        <v>16.810199999999998</v>
      </c>
      <c r="AO33" s="4">
        <v>16.624099999999999</v>
      </c>
      <c r="AP33" s="4">
        <v>14.2666</v>
      </c>
      <c r="AQ33" s="4">
        <v>13.302899999999999</v>
      </c>
      <c r="AR33" s="4">
        <v>14.571</v>
      </c>
      <c r="AS33" s="4">
        <v>15.9527</v>
      </c>
      <c r="AT33" s="4">
        <v>10.097</v>
      </c>
      <c r="AU33" s="4">
        <v>12.946099999999999</v>
      </c>
      <c r="AW33" s="78">
        <f t="shared" si="4"/>
        <v>19.346033333333335</v>
      </c>
      <c r="AX33" s="78">
        <f t="shared" si="5"/>
        <v>14.731199999999999</v>
      </c>
      <c r="AY33" s="78">
        <f t="shared" si="6"/>
        <v>13.540233333333333</v>
      </c>
      <c r="AZ33" s="78">
        <f t="shared" si="7"/>
        <v>16.805766666666667</v>
      </c>
    </row>
    <row r="34" spans="1:52" x14ac:dyDescent="0.25">
      <c r="A34" s="24">
        <v>2000</v>
      </c>
      <c r="B34" s="4">
        <v>21.222999999999999</v>
      </c>
      <c r="C34" s="41">
        <v>-999.9</v>
      </c>
      <c r="D34" s="4">
        <v>16.847100000000001</v>
      </c>
      <c r="E34" s="4">
        <v>15.8033</v>
      </c>
      <c r="F34" s="4">
        <v>12.488</v>
      </c>
      <c r="G34" s="4">
        <v>13.6989</v>
      </c>
      <c r="H34" s="41">
        <v>-999.9</v>
      </c>
      <c r="I34" s="4">
        <v>14.9876</v>
      </c>
      <c r="J34" s="4">
        <v>15.5595</v>
      </c>
      <c r="K34" s="4">
        <v>14.239100000000001</v>
      </c>
      <c r="L34" s="4">
        <v>14.2759</v>
      </c>
      <c r="M34" s="4">
        <v>13.869</v>
      </c>
      <c r="N34" s="4">
        <v>13.0556</v>
      </c>
      <c r="O34" s="4">
        <v>15.6579</v>
      </c>
      <c r="P34" s="4">
        <v>20.0579</v>
      </c>
      <c r="Q34" s="41">
        <v>-999.9</v>
      </c>
      <c r="R34" s="41">
        <v>-999.9</v>
      </c>
      <c r="S34" s="41">
        <v>-999.9</v>
      </c>
      <c r="T34" s="41">
        <v>-999.9</v>
      </c>
      <c r="U34" s="41">
        <v>-999.9</v>
      </c>
      <c r="V34" s="41">
        <v>-999.9</v>
      </c>
      <c r="W34" s="41">
        <v>-999.9</v>
      </c>
      <c r="X34" s="4">
        <v>7.1393000000000004</v>
      </c>
      <c r="Y34" s="4">
        <v>12.6412</v>
      </c>
      <c r="Z34" s="4">
        <v>20.912400000000002</v>
      </c>
      <c r="AA34" s="4">
        <v>16.518599999999999</v>
      </c>
      <c r="AB34" s="41">
        <v>-999.9</v>
      </c>
      <c r="AC34" s="4">
        <v>6.4253</v>
      </c>
      <c r="AD34" s="4">
        <v>14.1709</v>
      </c>
      <c r="AF34" s="4" t="s">
        <v>66</v>
      </c>
      <c r="AG34" s="4" t="s">
        <v>191</v>
      </c>
      <c r="AH34" s="4" t="s">
        <v>192</v>
      </c>
      <c r="AI34" s="24">
        <v>2010</v>
      </c>
      <c r="AJ34" s="4">
        <v>25.462800000000001</v>
      </c>
      <c r="AK34" s="4">
        <v>16.298300000000001</v>
      </c>
      <c r="AL34" s="4">
        <v>14.763</v>
      </c>
      <c r="AM34" s="4">
        <v>20.6403</v>
      </c>
      <c r="AN34" s="4">
        <v>14.5314</v>
      </c>
      <c r="AO34" s="4">
        <v>14.5687</v>
      </c>
      <c r="AP34" s="4">
        <v>11.849600000000001</v>
      </c>
      <c r="AQ34" s="4">
        <v>11.7197</v>
      </c>
      <c r="AR34" s="4">
        <v>11.6822</v>
      </c>
      <c r="AS34" s="4">
        <v>17.588100000000001</v>
      </c>
      <c r="AT34" s="4">
        <v>14.3828</v>
      </c>
      <c r="AW34" s="78">
        <f t="shared" si="4"/>
        <v>16.6449</v>
      </c>
      <c r="AX34" s="78">
        <f t="shared" si="5"/>
        <v>12.712666666666669</v>
      </c>
      <c r="AY34" s="78">
        <f t="shared" si="6"/>
        <v>14.551033333333331</v>
      </c>
      <c r="AZ34" s="78">
        <f t="shared" si="7"/>
        <v>20.880549999999999</v>
      </c>
    </row>
    <row r="35" spans="1:52" x14ac:dyDescent="0.25">
      <c r="A35" s="24">
        <v>2001</v>
      </c>
      <c r="B35" s="4">
        <v>21.239799999999999</v>
      </c>
      <c r="C35" s="4">
        <v>13.440099999999999</v>
      </c>
      <c r="D35" s="4">
        <v>16.892399999999999</v>
      </c>
      <c r="E35" s="4">
        <v>16.0457</v>
      </c>
      <c r="F35" s="4">
        <v>13.687900000000001</v>
      </c>
      <c r="G35" s="4">
        <v>13.6685</v>
      </c>
      <c r="H35" s="41">
        <v>-999.9</v>
      </c>
      <c r="I35" s="4">
        <v>19.793299999999999</v>
      </c>
      <c r="J35" s="4">
        <v>18.537500000000001</v>
      </c>
      <c r="K35" s="4">
        <v>13.011100000000001</v>
      </c>
      <c r="L35" s="4">
        <v>13.84</v>
      </c>
      <c r="M35" s="4">
        <v>12.1556</v>
      </c>
      <c r="N35" s="4">
        <v>13.565200000000001</v>
      </c>
      <c r="O35" s="4">
        <v>13.728300000000001</v>
      </c>
      <c r="P35" s="4">
        <v>23.914999999999999</v>
      </c>
      <c r="Q35" s="4">
        <v>33.257399999999997</v>
      </c>
      <c r="R35" s="4">
        <v>21.9819</v>
      </c>
      <c r="S35" s="4">
        <v>22.4041</v>
      </c>
      <c r="T35" s="4">
        <v>23.080500000000001</v>
      </c>
      <c r="U35" s="4">
        <v>21.5932</v>
      </c>
      <c r="V35" s="4">
        <v>18.0761</v>
      </c>
      <c r="W35" s="4">
        <v>21.491499999999998</v>
      </c>
      <c r="X35" s="4">
        <v>8.2957000000000001</v>
      </c>
      <c r="Y35" s="4">
        <v>10.952</v>
      </c>
      <c r="Z35" s="4">
        <v>20.446999999999999</v>
      </c>
      <c r="AA35" s="4">
        <v>13.231199999999999</v>
      </c>
      <c r="AB35" s="41">
        <v>-999.9</v>
      </c>
      <c r="AC35" s="4">
        <v>7.9321999999999999</v>
      </c>
      <c r="AD35" s="4">
        <v>15.817299999999999</v>
      </c>
      <c r="AF35" s="4" t="s">
        <v>66</v>
      </c>
      <c r="AG35" s="4" t="s">
        <v>191</v>
      </c>
      <c r="AH35" s="4" t="s">
        <v>192</v>
      </c>
      <c r="AI35" s="24">
        <v>2011</v>
      </c>
      <c r="AL35" s="4">
        <v>31.8537</v>
      </c>
      <c r="AM35" s="4">
        <v>26.9513</v>
      </c>
      <c r="AN35" s="4">
        <v>15.2713</v>
      </c>
      <c r="AO35" s="4">
        <v>13.448399999999999</v>
      </c>
      <c r="AP35" s="4">
        <v>16.426100000000002</v>
      </c>
      <c r="AQ35" s="4">
        <v>14.6158</v>
      </c>
      <c r="AR35" s="4">
        <v>16.677800000000001</v>
      </c>
      <c r="AS35" s="4">
        <v>15.3383</v>
      </c>
      <c r="AT35" s="4">
        <v>21.7591</v>
      </c>
      <c r="AU35" s="4">
        <v>9.3897999999999993</v>
      </c>
      <c r="AW35" s="78">
        <f t="shared" si="4"/>
        <v>24.6921</v>
      </c>
      <c r="AX35" s="78">
        <f t="shared" si="5"/>
        <v>14.830100000000002</v>
      </c>
      <c r="AY35" s="78">
        <f t="shared" si="6"/>
        <v>17.925066666666666</v>
      </c>
      <c r="AZ35" s="78"/>
    </row>
    <row r="36" spans="1:52" x14ac:dyDescent="0.25">
      <c r="A36" s="24">
        <v>2002</v>
      </c>
      <c r="B36" s="4">
        <v>27.831099999999999</v>
      </c>
      <c r="C36" s="4">
        <v>12.620699999999999</v>
      </c>
      <c r="D36" s="4">
        <v>19.735600000000002</v>
      </c>
      <c r="E36" s="4">
        <v>17.889299999999999</v>
      </c>
      <c r="F36" s="4">
        <v>15.4129</v>
      </c>
      <c r="G36" s="4">
        <v>17.286100000000001</v>
      </c>
      <c r="H36" s="41">
        <v>-999.9</v>
      </c>
      <c r="I36" s="4">
        <v>23.875900000000001</v>
      </c>
      <c r="J36" s="4">
        <v>19.5275</v>
      </c>
      <c r="K36" s="4">
        <v>19.586200000000002</v>
      </c>
      <c r="L36" s="4">
        <v>12.730399999999999</v>
      </c>
      <c r="M36" s="4">
        <v>17.108699999999999</v>
      </c>
      <c r="N36" s="4">
        <v>15.9565</v>
      </c>
      <c r="O36" s="4">
        <v>18.413</v>
      </c>
      <c r="P36" s="4">
        <v>28.2438</v>
      </c>
      <c r="Q36" s="4">
        <v>34.033900000000003</v>
      </c>
      <c r="R36" s="4">
        <v>17.358000000000001</v>
      </c>
      <c r="S36" s="4">
        <v>19.440200000000001</v>
      </c>
      <c r="T36" s="4">
        <v>24.403099999999998</v>
      </c>
      <c r="U36" s="4">
        <v>20.982600000000001</v>
      </c>
      <c r="V36" s="4">
        <v>17.801500000000001</v>
      </c>
      <c r="W36" s="4">
        <v>17.097100000000001</v>
      </c>
      <c r="X36" s="4">
        <v>9.9258000000000006</v>
      </c>
      <c r="Y36" s="4">
        <v>10.0801</v>
      </c>
      <c r="Z36" s="4">
        <v>17.619599999999998</v>
      </c>
      <c r="AA36" s="4">
        <v>10.4861</v>
      </c>
      <c r="AB36" s="4">
        <v>34.2729</v>
      </c>
      <c r="AC36" s="4">
        <v>10.5421</v>
      </c>
      <c r="AD36" s="4">
        <v>15.794499999999999</v>
      </c>
      <c r="AF36" s="4" t="s">
        <v>66</v>
      </c>
      <c r="AG36" s="4" t="s">
        <v>191</v>
      </c>
      <c r="AH36" s="4" t="s">
        <v>192</v>
      </c>
      <c r="AI36" s="24">
        <v>2012</v>
      </c>
      <c r="AJ36" s="4">
        <v>14.461399999999999</v>
      </c>
      <c r="AK36" s="4">
        <v>19.785900000000002</v>
      </c>
      <c r="AL36" s="4">
        <v>28.741800000000001</v>
      </c>
      <c r="AM36" s="4">
        <v>13.495100000000001</v>
      </c>
      <c r="AN36" s="4">
        <v>20.6739</v>
      </c>
      <c r="AO36" s="4">
        <v>14.6091</v>
      </c>
      <c r="AP36" s="4">
        <v>16.0761</v>
      </c>
      <c r="AQ36" s="4">
        <v>16.796099999999999</v>
      </c>
      <c r="AR36" s="4">
        <v>13.5265</v>
      </c>
      <c r="AS36" s="4">
        <v>13.702199999999999</v>
      </c>
      <c r="AT36" s="4">
        <v>13.8477</v>
      </c>
      <c r="AU36" s="4">
        <v>13.2936</v>
      </c>
      <c r="AW36" s="78">
        <f t="shared" ref="AW36" si="8">+AVERAGE(AL36:AN36)</f>
        <v>20.970266666666671</v>
      </c>
      <c r="AX36" s="78">
        <f t="shared" ref="AX36" si="9">+AVERAGE(AO36:AQ36)</f>
        <v>15.827100000000002</v>
      </c>
      <c r="AY36" s="78">
        <f>+AVERAGE(AR36:AT36)</f>
        <v>13.692133333333333</v>
      </c>
      <c r="AZ36" s="78">
        <f t="shared" ref="AZ36" si="10">+AVERAGE(AJ36:AK36,AU36)</f>
        <v>15.846966666666667</v>
      </c>
    </row>
    <row r="37" spans="1:52" x14ac:dyDescent="0.25">
      <c r="A37" s="24">
        <v>2003</v>
      </c>
      <c r="B37" s="4">
        <v>25.7</v>
      </c>
      <c r="C37" s="4">
        <v>14.5672</v>
      </c>
      <c r="D37" s="4">
        <v>21.581099999999999</v>
      </c>
      <c r="E37" s="4">
        <v>21.5943</v>
      </c>
      <c r="F37" s="4">
        <v>17.671099999999999</v>
      </c>
      <c r="G37" s="4">
        <v>18.374700000000001</v>
      </c>
      <c r="H37" s="4">
        <v>32.220300000000002</v>
      </c>
      <c r="I37" s="4">
        <v>32.130299999999998</v>
      </c>
      <c r="J37" s="4">
        <v>16.097799999999999</v>
      </c>
      <c r="K37" s="4">
        <v>16.611899999999999</v>
      </c>
      <c r="L37" s="4">
        <v>18.5505</v>
      </c>
      <c r="M37" s="4">
        <v>12.9674</v>
      </c>
      <c r="N37" s="4">
        <v>15.837</v>
      </c>
      <c r="O37" s="4">
        <v>14.4636</v>
      </c>
      <c r="P37" s="41">
        <v>-999.9</v>
      </c>
      <c r="Q37" s="4">
        <v>37.021299999999997</v>
      </c>
      <c r="R37" s="4">
        <v>21.7789</v>
      </c>
      <c r="S37" s="4">
        <v>27.660299999999999</v>
      </c>
      <c r="T37" s="4">
        <v>25.5944</v>
      </c>
      <c r="U37" s="4">
        <v>25.566700000000001</v>
      </c>
      <c r="V37" s="4">
        <v>19.149699999999999</v>
      </c>
      <c r="W37" s="4">
        <v>27.805399999999999</v>
      </c>
      <c r="X37" s="4">
        <v>9.5426000000000002</v>
      </c>
      <c r="Y37" s="4">
        <v>13.448</v>
      </c>
      <c r="Z37" s="4">
        <v>24.571400000000001</v>
      </c>
      <c r="AA37" s="4">
        <v>20.527000000000001</v>
      </c>
      <c r="AB37" s="4">
        <v>30.8688</v>
      </c>
      <c r="AC37" s="4">
        <v>6.7664999999999997</v>
      </c>
      <c r="AD37" s="4">
        <v>10.815799999999999</v>
      </c>
      <c r="AI37" s="24"/>
    </row>
    <row r="38" spans="1:52" x14ac:dyDescent="0.25">
      <c r="A38" s="24">
        <v>2004</v>
      </c>
      <c r="B38" s="4">
        <v>18.483799999999999</v>
      </c>
      <c r="C38" s="4">
        <v>12.0366</v>
      </c>
      <c r="D38" s="4">
        <v>16.401599999999998</v>
      </c>
      <c r="E38" s="4">
        <v>14.979100000000001</v>
      </c>
      <c r="F38" s="4">
        <v>11.807499999999999</v>
      </c>
      <c r="G38" s="4">
        <v>13.2409</v>
      </c>
      <c r="H38" s="4">
        <v>31.938400000000001</v>
      </c>
      <c r="I38" s="4">
        <v>23.9377</v>
      </c>
      <c r="J38" s="4">
        <v>15.2178</v>
      </c>
      <c r="K38" s="4">
        <v>15.173500000000001</v>
      </c>
      <c r="L38" s="4">
        <v>11.7135</v>
      </c>
      <c r="M38" s="4">
        <v>10.7174</v>
      </c>
      <c r="N38" s="4">
        <v>10.8804</v>
      </c>
      <c r="O38" s="4">
        <v>12.2172</v>
      </c>
      <c r="P38" s="4">
        <v>17.565200000000001</v>
      </c>
      <c r="Q38" s="4">
        <v>38.988199999999999</v>
      </c>
      <c r="R38" s="4">
        <v>18.4206</v>
      </c>
      <c r="S38" s="4">
        <v>24.078700000000001</v>
      </c>
      <c r="T38" s="4">
        <v>28.128900000000002</v>
      </c>
      <c r="U38" s="4">
        <v>24.810600000000001</v>
      </c>
      <c r="V38" s="4">
        <v>19.189800000000002</v>
      </c>
      <c r="W38" s="4">
        <v>25.892299999999999</v>
      </c>
      <c r="X38" s="4">
        <v>5.9417999999999997</v>
      </c>
      <c r="Y38" s="4">
        <v>9.5337999999999994</v>
      </c>
      <c r="Z38" s="4">
        <v>19.779299999999999</v>
      </c>
      <c r="AA38" s="4">
        <v>11.2957</v>
      </c>
      <c r="AB38" s="4">
        <v>31.835100000000001</v>
      </c>
      <c r="AC38" s="4">
        <v>5.6097000000000001</v>
      </c>
      <c r="AD38" s="4">
        <v>11.0794</v>
      </c>
      <c r="AF38" s="4" t="s">
        <v>126</v>
      </c>
      <c r="AG38" s="4" t="s">
        <v>191</v>
      </c>
      <c r="AH38" s="4" t="s">
        <v>192</v>
      </c>
      <c r="AI38" s="4">
        <v>2000</v>
      </c>
      <c r="AJ38" s="4">
        <v>23.006799999999998</v>
      </c>
      <c r="AK38" s="4">
        <v>17.189299999999999</v>
      </c>
      <c r="AL38" s="4">
        <v>21.628399999999999</v>
      </c>
      <c r="AM38" s="4">
        <v>15.1632</v>
      </c>
      <c r="AN38" s="4">
        <v>22.634799999999998</v>
      </c>
      <c r="AO38" s="4">
        <v>18.019500000000001</v>
      </c>
      <c r="AP38" s="4">
        <v>16.653700000000001</v>
      </c>
      <c r="AQ38" s="4">
        <v>14.912800000000001</v>
      </c>
      <c r="AR38" s="4">
        <v>13.4823</v>
      </c>
      <c r="AS38" s="4">
        <v>12.192299999999999</v>
      </c>
      <c r="AT38" s="4">
        <v>12.216900000000001</v>
      </c>
      <c r="AU38" s="4">
        <v>12.901</v>
      </c>
      <c r="AW38" s="78">
        <f t="shared" ref="AW38:AW47" si="11">+AVERAGE(AL38:AN38)</f>
        <v>19.808800000000002</v>
      </c>
      <c r="AX38" s="78">
        <f t="shared" ref="AX38:AX47" si="12">+AVERAGE(AO38:AQ38)</f>
        <v>16.528666666666666</v>
      </c>
      <c r="AY38" s="78">
        <f t="shared" ref="AY38:AY47" si="13">+AVERAGE(AR38:AT38)</f>
        <v>12.6305</v>
      </c>
      <c r="AZ38" s="78">
        <f t="shared" ref="AZ38:AZ47" si="14">+AVERAGE(AJ38:AK38,AU38)</f>
        <v>17.699033333333333</v>
      </c>
    </row>
    <row r="39" spans="1:52" x14ac:dyDescent="0.25">
      <c r="A39" s="24">
        <v>2005</v>
      </c>
      <c r="B39" s="4">
        <v>16.661999999999999</v>
      </c>
      <c r="C39" s="4">
        <v>10.5672</v>
      </c>
      <c r="D39" s="4">
        <v>15.7172</v>
      </c>
      <c r="E39" s="4">
        <v>14.3977</v>
      </c>
      <c r="F39" s="4">
        <v>12.317299999999999</v>
      </c>
      <c r="G39" s="4">
        <v>12.756</v>
      </c>
      <c r="H39" s="4">
        <v>30.6629</v>
      </c>
      <c r="I39" s="4">
        <v>22.803999999999998</v>
      </c>
      <c r="J39" s="4">
        <v>15.186999999999999</v>
      </c>
      <c r="K39" s="4">
        <v>13.8811</v>
      </c>
      <c r="L39" s="4">
        <v>12.864800000000001</v>
      </c>
      <c r="M39" s="4">
        <v>9.8696000000000002</v>
      </c>
      <c r="N39" s="4">
        <v>11.510899999999999</v>
      </c>
      <c r="O39" s="4">
        <v>12.836399999999999</v>
      </c>
      <c r="P39" s="4">
        <v>18.578700000000001</v>
      </c>
      <c r="Q39" s="4">
        <v>31.6875</v>
      </c>
      <c r="R39" s="4">
        <v>19.634599999999999</v>
      </c>
      <c r="S39" s="4">
        <v>19.279</v>
      </c>
      <c r="T39" s="4">
        <v>26.9846</v>
      </c>
      <c r="U39" s="4">
        <v>21.8338</v>
      </c>
      <c r="V39" s="4">
        <v>18.3078</v>
      </c>
      <c r="W39" s="4">
        <v>19.263300000000001</v>
      </c>
      <c r="X39" s="4">
        <v>9.9339999999999993</v>
      </c>
      <c r="Y39" s="4">
        <v>10.37</v>
      </c>
      <c r="Z39" s="4">
        <v>20.391100000000002</v>
      </c>
      <c r="AA39" s="4">
        <v>14.6691</v>
      </c>
      <c r="AB39" s="4">
        <v>31.313199999999998</v>
      </c>
      <c r="AC39" s="4">
        <v>6.4225000000000003</v>
      </c>
      <c r="AD39" s="4">
        <v>8.9451000000000001</v>
      </c>
      <c r="AF39" s="4" t="s">
        <v>126</v>
      </c>
      <c r="AG39" s="4" t="s">
        <v>191</v>
      </c>
      <c r="AH39" s="4" t="s">
        <v>192</v>
      </c>
      <c r="AI39" s="4">
        <v>2001</v>
      </c>
      <c r="AJ39" s="4">
        <v>16.164400000000001</v>
      </c>
      <c r="AK39" s="4">
        <v>16.186699999999998</v>
      </c>
      <c r="AL39" s="4">
        <v>13.8126</v>
      </c>
      <c r="AM39" s="4">
        <v>13.678100000000001</v>
      </c>
      <c r="AN39" s="4">
        <v>16.524999999999999</v>
      </c>
      <c r="AO39" s="4">
        <v>15.2486</v>
      </c>
      <c r="AP39" s="4">
        <v>13.1067</v>
      </c>
      <c r="AQ39" s="4">
        <v>11.3843</v>
      </c>
      <c r="AR39" s="4">
        <v>13.494400000000001</v>
      </c>
      <c r="AS39" s="4">
        <v>16.2151</v>
      </c>
      <c r="AT39" s="4">
        <v>10.7607</v>
      </c>
      <c r="AU39" s="4">
        <v>12.0715</v>
      </c>
      <c r="AW39" s="78">
        <f t="shared" si="11"/>
        <v>14.671899999999999</v>
      </c>
      <c r="AX39" s="78">
        <f t="shared" si="12"/>
        <v>13.246533333333332</v>
      </c>
      <c r="AY39" s="78">
        <f t="shared" si="13"/>
        <v>13.490066666666666</v>
      </c>
      <c r="AZ39" s="78">
        <f t="shared" si="14"/>
        <v>14.807533333333334</v>
      </c>
    </row>
    <row r="40" spans="1:52" x14ac:dyDescent="0.25">
      <c r="A40" s="24">
        <v>2006</v>
      </c>
      <c r="B40" s="4">
        <v>16.990400000000001</v>
      </c>
      <c r="C40" s="4">
        <v>11.215199999999999</v>
      </c>
      <c r="D40" s="4">
        <v>16.2376</v>
      </c>
      <c r="E40" s="4">
        <v>15.1523</v>
      </c>
      <c r="F40" s="4">
        <v>12.9712</v>
      </c>
      <c r="G40" s="4">
        <v>12.102</v>
      </c>
      <c r="H40" s="4">
        <v>38.418999999999997</v>
      </c>
      <c r="I40" s="4">
        <v>20.3446</v>
      </c>
      <c r="J40" s="4">
        <v>16.906700000000001</v>
      </c>
      <c r="K40" s="4">
        <v>15.5793</v>
      </c>
      <c r="L40" s="4">
        <v>11.175599999999999</v>
      </c>
      <c r="M40" s="4">
        <v>10.8935</v>
      </c>
      <c r="N40" s="4">
        <v>14.66</v>
      </c>
      <c r="O40" s="4">
        <v>14.9826</v>
      </c>
      <c r="P40" s="4">
        <v>19.735399999999998</v>
      </c>
      <c r="Q40" s="4">
        <v>27.5382</v>
      </c>
      <c r="R40" s="4">
        <v>20.229600000000001</v>
      </c>
      <c r="S40" s="4">
        <v>19.814800000000002</v>
      </c>
      <c r="T40" s="4">
        <v>20.6203</v>
      </c>
      <c r="U40" s="4">
        <v>19.274000000000001</v>
      </c>
      <c r="V40" s="4">
        <v>14.244300000000001</v>
      </c>
      <c r="W40" s="4">
        <v>19.285599999999999</v>
      </c>
      <c r="X40" s="4">
        <v>9.7132000000000005</v>
      </c>
      <c r="Y40" s="4">
        <v>11.460100000000001</v>
      </c>
      <c r="Z40" s="4">
        <v>24.683499999999999</v>
      </c>
      <c r="AA40" s="4">
        <v>16.856000000000002</v>
      </c>
      <c r="AB40" s="4">
        <v>30.880400000000002</v>
      </c>
      <c r="AC40" s="4">
        <v>8.9253999999999998</v>
      </c>
      <c r="AD40" s="4">
        <v>12.3192</v>
      </c>
      <c r="AF40" s="4" t="s">
        <v>126</v>
      </c>
      <c r="AG40" s="4" t="s">
        <v>191</v>
      </c>
      <c r="AH40" s="4" t="s">
        <v>192</v>
      </c>
      <c r="AI40" s="4">
        <v>2002</v>
      </c>
      <c r="AJ40" s="4">
        <v>17.832100000000001</v>
      </c>
      <c r="AK40" s="4">
        <v>14.636900000000001</v>
      </c>
      <c r="AL40" s="4">
        <v>16.3095</v>
      </c>
      <c r="AM40" s="4">
        <v>17.346</v>
      </c>
      <c r="AN40" s="4">
        <v>14.8963</v>
      </c>
      <c r="AO40" s="4">
        <v>13.0222</v>
      </c>
      <c r="AP40" s="4">
        <v>7.9080000000000004</v>
      </c>
      <c r="AQ40" s="4">
        <v>10.708399999999999</v>
      </c>
      <c r="AR40" s="4">
        <v>16.830200000000001</v>
      </c>
      <c r="AS40" s="4">
        <v>11.727</v>
      </c>
      <c r="AT40" s="4">
        <v>12.7218</v>
      </c>
      <c r="AU40" s="4">
        <v>15.7956</v>
      </c>
      <c r="AW40" s="78">
        <f t="shared" si="11"/>
        <v>16.183933333333332</v>
      </c>
      <c r="AX40" s="78">
        <f t="shared" si="12"/>
        <v>10.546199999999999</v>
      </c>
      <c r="AY40" s="78">
        <f t="shared" si="13"/>
        <v>13.759666666666668</v>
      </c>
      <c r="AZ40" s="78">
        <f t="shared" si="14"/>
        <v>16.088200000000001</v>
      </c>
    </row>
    <row r="41" spans="1:52" x14ac:dyDescent="0.25">
      <c r="A41" s="24">
        <v>2007</v>
      </c>
      <c r="B41" s="4">
        <v>14.7073</v>
      </c>
      <c r="C41" s="4">
        <v>10.0587</v>
      </c>
      <c r="D41" s="4">
        <v>13.1564</v>
      </c>
      <c r="E41" s="4">
        <v>12.5716</v>
      </c>
      <c r="F41" s="4">
        <v>10.5313</v>
      </c>
      <c r="G41" s="4">
        <v>9.2972000000000001</v>
      </c>
      <c r="H41" s="4">
        <v>34.643500000000003</v>
      </c>
      <c r="I41" s="4">
        <v>15.685499999999999</v>
      </c>
      <c r="J41" s="4">
        <v>14.2315</v>
      </c>
      <c r="K41" s="41">
        <v>-999.9</v>
      </c>
      <c r="L41" s="41">
        <v>-999.9</v>
      </c>
      <c r="M41" s="41">
        <v>-999.9</v>
      </c>
      <c r="N41" s="41">
        <v>-999.9</v>
      </c>
      <c r="O41" s="41">
        <v>-999.9</v>
      </c>
      <c r="P41" s="4">
        <v>20.5032</v>
      </c>
      <c r="Q41" s="4">
        <v>30.7836</v>
      </c>
      <c r="R41" s="4">
        <v>19.381499999999999</v>
      </c>
      <c r="S41" s="4">
        <v>17.552</v>
      </c>
      <c r="T41" s="4">
        <v>18.134699999999999</v>
      </c>
      <c r="U41" s="4">
        <v>19.942299999999999</v>
      </c>
      <c r="V41" s="4">
        <v>12.1212</v>
      </c>
      <c r="W41" s="4">
        <v>17.2074</v>
      </c>
      <c r="X41" s="4">
        <v>7.2325999999999997</v>
      </c>
      <c r="Y41" s="4">
        <v>10.715400000000001</v>
      </c>
      <c r="Z41" s="4">
        <v>20.268899999999999</v>
      </c>
      <c r="AA41" s="4">
        <v>15.3598</v>
      </c>
      <c r="AB41" s="4">
        <v>34.802399999999999</v>
      </c>
      <c r="AC41" s="4">
        <v>6.3493000000000004</v>
      </c>
      <c r="AD41" s="4">
        <v>10.979900000000001</v>
      </c>
      <c r="AF41" s="4" t="s">
        <v>126</v>
      </c>
      <c r="AG41" s="4" t="s">
        <v>191</v>
      </c>
      <c r="AH41" s="4" t="s">
        <v>192</v>
      </c>
      <c r="AI41" s="4">
        <v>2003</v>
      </c>
      <c r="AJ41" s="4">
        <v>15.914300000000001</v>
      </c>
      <c r="AK41" s="4">
        <v>26.418399999999998</v>
      </c>
      <c r="AL41" s="4">
        <v>37.493899999999996</v>
      </c>
      <c r="AM41" s="4">
        <v>26.611699999999999</v>
      </c>
      <c r="AN41" s="4">
        <v>14.7019</v>
      </c>
      <c r="AO41" s="4">
        <v>19.2761</v>
      </c>
      <c r="AP41" s="4">
        <v>20.149799999999999</v>
      </c>
      <c r="AQ41" s="4">
        <v>22.606999999999999</v>
      </c>
      <c r="AR41" s="4">
        <v>9.5745000000000005</v>
      </c>
      <c r="AS41" s="4" t="s">
        <v>193</v>
      </c>
      <c r="AT41" s="4" t="s">
        <v>193</v>
      </c>
      <c r="AU41" s="4" t="s">
        <v>193</v>
      </c>
      <c r="AW41" s="78">
        <f t="shared" si="11"/>
        <v>26.269166666666663</v>
      </c>
      <c r="AX41" s="78">
        <f t="shared" si="12"/>
        <v>20.677633333333333</v>
      </c>
      <c r="AY41" s="78"/>
      <c r="AZ41" s="78">
        <f>+AVERAGE(AJ41:AK41,AU41)</f>
        <v>21.166350000000001</v>
      </c>
    </row>
    <row r="42" spans="1:52" x14ac:dyDescent="0.25">
      <c r="A42" s="24">
        <v>2008</v>
      </c>
      <c r="B42" s="4">
        <v>15.382400000000001</v>
      </c>
      <c r="C42" s="4">
        <v>8.9533000000000005</v>
      </c>
      <c r="D42" s="4">
        <v>13.1729</v>
      </c>
      <c r="E42" s="4">
        <v>12.135300000000001</v>
      </c>
      <c r="F42" s="4">
        <v>9.6674000000000007</v>
      </c>
      <c r="G42" s="4">
        <v>10.1152</v>
      </c>
      <c r="H42" s="4">
        <v>38.749299999999998</v>
      </c>
      <c r="I42" s="4">
        <v>15.686199999999999</v>
      </c>
      <c r="J42" s="4">
        <v>16.671700000000001</v>
      </c>
      <c r="K42" s="4">
        <v>12.4033</v>
      </c>
      <c r="L42" s="4">
        <v>9.2195999999999998</v>
      </c>
      <c r="M42" s="4">
        <v>9.9825999999999997</v>
      </c>
      <c r="N42" s="4">
        <v>10.686999999999999</v>
      </c>
      <c r="O42" s="4">
        <v>10.682600000000001</v>
      </c>
      <c r="P42" s="4">
        <v>18.962199999999999</v>
      </c>
      <c r="Q42" s="4">
        <v>23.5382</v>
      </c>
      <c r="R42" s="4">
        <v>15.481</v>
      </c>
      <c r="S42" s="4">
        <v>17.887499999999999</v>
      </c>
      <c r="T42" s="4">
        <v>17.7394</v>
      </c>
      <c r="U42" s="4">
        <v>23.149699999999999</v>
      </c>
      <c r="V42" s="4">
        <v>14.2271</v>
      </c>
      <c r="W42" s="4">
        <v>14.546200000000001</v>
      </c>
      <c r="X42" s="4">
        <v>5.2477</v>
      </c>
      <c r="Y42" s="4">
        <v>10.9315</v>
      </c>
      <c r="Z42" s="4">
        <v>18.010899999999999</v>
      </c>
      <c r="AA42" s="4">
        <v>16.308800000000002</v>
      </c>
      <c r="AB42" s="4">
        <v>29.721699999999998</v>
      </c>
      <c r="AC42" s="4">
        <v>6.3587999999999996</v>
      </c>
      <c r="AD42" s="4">
        <v>10.4785</v>
      </c>
      <c r="AF42" s="4" t="s">
        <v>126</v>
      </c>
      <c r="AG42" s="4" t="s">
        <v>191</v>
      </c>
      <c r="AH42" s="4" t="s">
        <v>192</v>
      </c>
      <c r="AI42" s="4">
        <v>2004</v>
      </c>
      <c r="AJ42" s="4" t="s">
        <v>193</v>
      </c>
      <c r="AK42" s="4" t="s">
        <v>193</v>
      </c>
      <c r="AL42" s="4">
        <v>14.4438</v>
      </c>
      <c r="AM42" s="4">
        <v>11.178699999999999</v>
      </c>
      <c r="AN42" s="4">
        <v>15.2704</v>
      </c>
      <c r="AO42" s="4">
        <v>12.3675</v>
      </c>
      <c r="AP42" s="4">
        <v>10.766400000000001</v>
      </c>
      <c r="AQ42" s="4">
        <v>10.4678</v>
      </c>
      <c r="AR42" s="4">
        <v>14.565799999999999</v>
      </c>
      <c r="AS42" s="4">
        <v>14.467700000000001</v>
      </c>
      <c r="AT42" s="4">
        <v>10.747199999999999</v>
      </c>
      <c r="AU42" s="4" t="s">
        <v>193</v>
      </c>
      <c r="AW42" s="78">
        <f>+AVERAGE(AL42:AN42)</f>
        <v>13.630966666666666</v>
      </c>
      <c r="AX42" s="78">
        <f t="shared" si="12"/>
        <v>11.200566666666667</v>
      </c>
      <c r="AY42" s="78">
        <f t="shared" si="13"/>
        <v>13.260233333333332</v>
      </c>
      <c r="AZ42" s="78"/>
    </row>
    <row r="43" spans="1:52" x14ac:dyDescent="0.25">
      <c r="A43" s="24">
        <v>2009</v>
      </c>
      <c r="B43" s="4">
        <v>13.883599999999999</v>
      </c>
      <c r="C43" s="4">
        <v>9.8356999999999992</v>
      </c>
      <c r="D43" s="4">
        <v>12.956099999999999</v>
      </c>
      <c r="E43" s="4">
        <v>12.659000000000001</v>
      </c>
      <c r="F43" s="4">
        <v>9.6340000000000003</v>
      </c>
      <c r="G43" s="4">
        <v>9.7312999999999992</v>
      </c>
      <c r="H43" s="4">
        <v>24.590199999999999</v>
      </c>
      <c r="I43" s="41">
        <v>-999.9</v>
      </c>
      <c r="J43" s="4">
        <v>14.113300000000001</v>
      </c>
      <c r="K43" s="4">
        <v>12.059900000000001</v>
      </c>
      <c r="L43" s="4">
        <v>9.1401000000000003</v>
      </c>
      <c r="M43" s="4">
        <v>9.6613000000000007</v>
      </c>
      <c r="N43" s="4">
        <v>9.8216000000000001</v>
      </c>
      <c r="O43" s="4">
        <v>11.380699999999999</v>
      </c>
      <c r="P43" s="4">
        <v>17.247599999999998</v>
      </c>
      <c r="Q43" s="4">
        <v>23.571300000000001</v>
      </c>
      <c r="R43" s="4">
        <v>16.320699999999999</v>
      </c>
      <c r="S43" s="4">
        <v>16.841000000000001</v>
      </c>
      <c r="T43" s="4">
        <v>18.5029</v>
      </c>
      <c r="U43" s="4">
        <v>18.308199999999999</v>
      </c>
      <c r="V43" s="4">
        <v>10.739800000000001</v>
      </c>
      <c r="W43" s="4">
        <v>15.589700000000001</v>
      </c>
      <c r="X43" s="4">
        <v>5.1342999999999996</v>
      </c>
      <c r="Y43" s="4">
        <v>6.4257</v>
      </c>
      <c r="Z43" s="4">
        <v>14.9232</v>
      </c>
      <c r="AA43" s="4">
        <v>7.8326000000000002</v>
      </c>
      <c r="AB43" s="4">
        <v>28.714099999999998</v>
      </c>
      <c r="AC43" s="4">
        <v>6.1002000000000001</v>
      </c>
      <c r="AD43" s="41">
        <v>-999.9</v>
      </c>
      <c r="AF43" s="4" t="s">
        <v>126</v>
      </c>
      <c r="AG43" s="4" t="s">
        <v>191</v>
      </c>
      <c r="AH43" s="4" t="s">
        <v>192</v>
      </c>
      <c r="AI43" s="4">
        <v>2005</v>
      </c>
      <c r="AJ43" s="4" t="s">
        <v>193</v>
      </c>
      <c r="AK43" s="4">
        <v>15.442299999999999</v>
      </c>
      <c r="AL43" s="4">
        <v>18.450199999999999</v>
      </c>
      <c r="AM43" s="4">
        <v>16.423500000000001</v>
      </c>
      <c r="AN43" s="4">
        <v>16.631399999999999</v>
      </c>
      <c r="AO43" s="4">
        <v>16.1297</v>
      </c>
      <c r="AP43" s="4">
        <v>13.944800000000001</v>
      </c>
      <c r="AQ43" s="4">
        <v>13.829000000000001</v>
      </c>
      <c r="AR43" s="4">
        <v>15.085000000000001</v>
      </c>
      <c r="AS43" s="4">
        <v>19.444900000000001</v>
      </c>
      <c r="AT43" s="4">
        <v>14.916499999999999</v>
      </c>
      <c r="AU43" s="4">
        <v>14.501799999999999</v>
      </c>
      <c r="AW43" s="78">
        <f>+AVERAGE(AL43:AN43)</f>
        <v>17.168366666666667</v>
      </c>
      <c r="AX43" s="78">
        <f t="shared" si="12"/>
        <v>14.634500000000001</v>
      </c>
      <c r="AY43" s="78">
        <f t="shared" si="13"/>
        <v>16.482133333333334</v>
      </c>
      <c r="AZ43" s="78">
        <f t="shared" si="14"/>
        <v>14.972049999999999</v>
      </c>
    </row>
    <row r="44" spans="1:52" x14ac:dyDescent="0.25">
      <c r="A44" s="24">
        <v>2010</v>
      </c>
      <c r="B44" s="4">
        <v>15.8797</v>
      </c>
      <c r="C44" s="4">
        <v>11.3254</v>
      </c>
      <c r="D44" s="4">
        <v>12.7</v>
      </c>
      <c r="E44" s="4">
        <v>12.3515</v>
      </c>
      <c r="F44" s="4">
        <v>9.9593000000000007</v>
      </c>
      <c r="G44" s="4">
        <v>8.9728999999999992</v>
      </c>
      <c r="H44" s="4">
        <v>30.627500000000001</v>
      </c>
      <c r="I44" s="4">
        <v>15.5777</v>
      </c>
      <c r="J44" s="4">
        <v>15.4924</v>
      </c>
      <c r="K44" s="4">
        <v>13.6272</v>
      </c>
      <c r="L44" s="4">
        <v>12.3895</v>
      </c>
      <c r="M44" s="4">
        <v>12.2837</v>
      </c>
      <c r="N44" s="4">
        <v>11.5489</v>
      </c>
      <c r="O44" s="4">
        <v>13.0022</v>
      </c>
      <c r="P44" s="4">
        <v>17.406400000000001</v>
      </c>
      <c r="Q44" s="4">
        <v>22.947399999999998</v>
      </c>
      <c r="R44" s="4">
        <v>15.0761</v>
      </c>
      <c r="S44" s="4">
        <v>17.001999999999999</v>
      </c>
      <c r="T44" s="4">
        <v>22.000499999999999</v>
      </c>
      <c r="U44" s="4">
        <v>16.884</v>
      </c>
      <c r="V44" s="4">
        <v>12.876799999999999</v>
      </c>
      <c r="W44" s="4">
        <v>13.537800000000001</v>
      </c>
      <c r="X44" s="4">
        <v>6.6729000000000003</v>
      </c>
      <c r="Y44" s="4">
        <v>10.0425</v>
      </c>
      <c r="Z44" s="4">
        <v>12.821400000000001</v>
      </c>
      <c r="AA44" s="41">
        <v>-999.9</v>
      </c>
      <c r="AB44" s="4">
        <v>27.141300000000001</v>
      </c>
      <c r="AC44" s="4">
        <v>6.7979999999999992</v>
      </c>
      <c r="AD44" s="4">
        <v>7.8640999999999996</v>
      </c>
      <c r="AF44" s="4" t="s">
        <v>126</v>
      </c>
      <c r="AG44" s="4" t="s">
        <v>191</v>
      </c>
      <c r="AH44" s="4" t="s">
        <v>192</v>
      </c>
      <c r="AI44" s="4">
        <v>2006</v>
      </c>
      <c r="AJ44" s="4">
        <v>17.694900000000001</v>
      </c>
      <c r="AK44" s="4">
        <v>18.018000000000001</v>
      </c>
      <c r="AL44" s="4">
        <v>17.2592</v>
      </c>
      <c r="AM44" s="4">
        <v>18.2545</v>
      </c>
      <c r="AN44" s="4">
        <v>17.5457</v>
      </c>
      <c r="AO44" s="4">
        <v>22.274100000000001</v>
      </c>
      <c r="AP44" s="4">
        <v>16.230799999999999</v>
      </c>
      <c r="AQ44" s="4">
        <v>12.836499999999999</v>
      </c>
      <c r="AR44" s="4">
        <v>16.1678</v>
      </c>
      <c r="AS44" s="4">
        <v>18.064900000000002</v>
      </c>
      <c r="AT44" s="4">
        <v>17.918299999999999</v>
      </c>
      <c r="AU44" s="4">
        <v>19.121400000000001</v>
      </c>
      <c r="AW44" s="78">
        <f t="shared" si="11"/>
        <v>17.686466666666664</v>
      </c>
      <c r="AX44" s="78">
        <f t="shared" si="12"/>
        <v>17.113800000000001</v>
      </c>
      <c r="AY44" s="78">
        <f t="shared" si="13"/>
        <v>17.383666666666667</v>
      </c>
      <c r="AZ44" s="78">
        <f t="shared" si="14"/>
        <v>18.278100000000002</v>
      </c>
    </row>
    <row r="45" spans="1:52" x14ac:dyDescent="0.25">
      <c r="A45" s="24">
        <v>2011</v>
      </c>
      <c r="B45" s="4">
        <v>13.7652</v>
      </c>
      <c r="C45" s="4">
        <v>9.5523000000000007</v>
      </c>
      <c r="D45" s="4">
        <v>10.952199999999999</v>
      </c>
      <c r="E45" s="4">
        <v>10.2272</v>
      </c>
      <c r="F45" s="4">
        <v>7.8826000000000001</v>
      </c>
      <c r="G45" s="4">
        <v>8.2482000000000006</v>
      </c>
      <c r="H45" s="4">
        <v>25.009</v>
      </c>
      <c r="I45" s="4">
        <v>13.6708</v>
      </c>
      <c r="J45" s="4">
        <v>13.090199999999999</v>
      </c>
      <c r="K45" s="4">
        <v>11.05</v>
      </c>
      <c r="L45" s="4">
        <v>8.8255999999999997</v>
      </c>
      <c r="M45" s="4">
        <v>10.465199999999999</v>
      </c>
      <c r="N45" s="4">
        <v>8.7522000000000002</v>
      </c>
      <c r="O45" s="4">
        <v>10.6065</v>
      </c>
      <c r="P45" s="4">
        <v>17.3078</v>
      </c>
      <c r="Q45" s="4">
        <v>24.184000000000001</v>
      </c>
      <c r="R45" s="4">
        <v>15.431699999999999</v>
      </c>
      <c r="S45" s="4">
        <v>15.0083</v>
      </c>
      <c r="T45" s="41">
        <v>-999.9</v>
      </c>
      <c r="U45" s="41">
        <v>-999.9</v>
      </c>
      <c r="V45" s="41">
        <v>-999.9</v>
      </c>
      <c r="W45" s="41">
        <v>-999.9</v>
      </c>
      <c r="X45" s="4">
        <v>9.3096999999999994</v>
      </c>
      <c r="Y45" s="4">
        <v>6.7130999999999998</v>
      </c>
      <c r="Z45" s="4">
        <v>14.8772</v>
      </c>
      <c r="AA45" s="41">
        <v>-999.9</v>
      </c>
      <c r="AB45" s="4">
        <v>25.456499999999998</v>
      </c>
      <c r="AC45" s="4">
        <v>5.1745666666666672</v>
      </c>
      <c r="AD45" s="41">
        <v>-999.9</v>
      </c>
      <c r="AF45" s="4" t="s">
        <v>126</v>
      </c>
      <c r="AG45" s="4" t="s">
        <v>191</v>
      </c>
      <c r="AH45" s="4" t="s">
        <v>192</v>
      </c>
      <c r="AI45" s="4">
        <v>2007</v>
      </c>
      <c r="AJ45" s="4">
        <v>18.464600000000001</v>
      </c>
      <c r="AK45" s="4">
        <v>20.377500000000001</v>
      </c>
      <c r="AL45" s="4">
        <v>25.703600000000002</v>
      </c>
      <c r="AM45" s="4">
        <v>22.765699999999999</v>
      </c>
      <c r="AN45" s="4">
        <v>16.934000000000001</v>
      </c>
      <c r="AO45" s="4">
        <v>18.565799999999999</v>
      </c>
      <c r="AP45" s="4">
        <v>14.5097</v>
      </c>
      <c r="AQ45" s="4">
        <v>13.389699999999999</v>
      </c>
      <c r="AR45" s="4">
        <v>14.8391</v>
      </c>
      <c r="AS45" s="4">
        <v>17.654900000000001</v>
      </c>
      <c r="AT45" s="4">
        <v>15.192500000000001</v>
      </c>
      <c r="AU45" s="4">
        <v>19.7849</v>
      </c>
      <c r="AW45" s="78">
        <f t="shared" si="11"/>
        <v>21.801100000000002</v>
      </c>
      <c r="AX45" s="78">
        <f t="shared" si="12"/>
        <v>15.488399999999999</v>
      </c>
      <c r="AY45" s="78">
        <f t="shared" si="13"/>
        <v>15.8955</v>
      </c>
      <c r="AZ45" s="78">
        <f t="shared" si="14"/>
        <v>19.542333333333335</v>
      </c>
    </row>
    <row r="46" spans="1:52" x14ac:dyDescent="0.25">
      <c r="A46" s="24">
        <v>2012</v>
      </c>
      <c r="B46" s="4">
        <v>14.2498</v>
      </c>
      <c r="C46" s="4">
        <v>12.447699999999999</v>
      </c>
      <c r="D46" s="4">
        <v>12.662000000000001</v>
      </c>
      <c r="E46" s="4">
        <v>10.693300000000001</v>
      </c>
      <c r="F46" s="4">
        <v>9.4934999999999992</v>
      </c>
      <c r="G46" s="4">
        <v>9.1847999999999992</v>
      </c>
      <c r="H46" s="4">
        <v>23.662600000000001</v>
      </c>
      <c r="I46" s="4">
        <v>15.330399999999999</v>
      </c>
      <c r="J46" s="4">
        <v>15.525</v>
      </c>
      <c r="K46" s="4">
        <v>12.1663</v>
      </c>
      <c r="L46" s="4">
        <v>9.8315000000000001</v>
      </c>
      <c r="M46" s="4">
        <v>10.860900000000001</v>
      </c>
      <c r="N46" s="4">
        <v>9.9771999999999998</v>
      </c>
      <c r="O46" s="4">
        <v>11.864100000000001</v>
      </c>
      <c r="P46" s="4">
        <v>19.551300000000001</v>
      </c>
      <c r="Q46" s="4">
        <v>29.927099999999999</v>
      </c>
      <c r="R46" s="4">
        <v>16.232399999999998</v>
      </c>
      <c r="S46" s="4">
        <v>16.322500000000002</v>
      </c>
      <c r="T46" s="4">
        <v>21.161799999999999</v>
      </c>
      <c r="U46" s="4">
        <v>26.385200000000001</v>
      </c>
      <c r="V46" s="4">
        <v>11.3942</v>
      </c>
      <c r="W46" s="4">
        <v>20.423999999999999</v>
      </c>
      <c r="X46" s="41">
        <v>-999.9</v>
      </c>
      <c r="Y46" s="4">
        <v>7.9725999999999999</v>
      </c>
      <c r="Z46" s="4">
        <v>15.8104</v>
      </c>
      <c r="AA46" s="4">
        <v>9.8480000000000008</v>
      </c>
      <c r="AB46" s="4">
        <v>30.1966</v>
      </c>
      <c r="AC46" s="4">
        <v>4.5666000000000002</v>
      </c>
      <c r="AD46" s="4">
        <v>7.5358999999999998</v>
      </c>
      <c r="AF46" s="4" t="s">
        <v>126</v>
      </c>
      <c r="AG46" s="4" t="s">
        <v>191</v>
      </c>
      <c r="AH46" s="4" t="s">
        <v>192</v>
      </c>
      <c r="AI46" s="4">
        <v>2008</v>
      </c>
      <c r="AJ46" s="4">
        <v>21.8828</v>
      </c>
      <c r="AK46" s="4">
        <v>22.715699999999998</v>
      </c>
      <c r="AL46" s="4">
        <v>18.329000000000001</v>
      </c>
      <c r="AM46" s="4">
        <v>17.352699999999999</v>
      </c>
      <c r="AN46" s="4">
        <v>19.935099999999998</v>
      </c>
      <c r="AO46" s="4">
        <v>16.6128</v>
      </c>
      <c r="AP46" s="4">
        <v>17.244199999999999</v>
      </c>
      <c r="AQ46" s="4">
        <v>15.182700000000001</v>
      </c>
      <c r="AR46" s="4">
        <v>18.2179</v>
      </c>
      <c r="AS46" s="4">
        <v>14.25</v>
      </c>
      <c r="AT46" s="4">
        <v>14.0596</v>
      </c>
      <c r="AU46" s="4">
        <v>16.041899999999998</v>
      </c>
      <c r="AW46" s="78">
        <f t="shared" si="11"/>
        <v>18.538933333333333</v>
      </c>
      <c r="AX46" s="78">
        <f t="shared" si="12"/>
        <v>16.346566666666664</v>
      </c>
      <c r="AY46" s="78">
        <f t="shared" si="13"/>
        <v>15.509166666666667</v>
      </c>
      <c r="AZ46" s="78">
        <f t="shared" si="14"/>
        <v>20.213466666666665</v>
      </c>
    </row>
    <row r="47" spans="1:52" x14ac:dyDescent="0.25">
      <c r="AF47" s="4" t="s">
        <v>126</v>
      </c>
      <c r="AG47" s="4" t="s">
        <v>191</v>
      </c>
      <c r="AH47" s="4" t="s">
        <v>192</v>
      </c>
      <c r="AI47" s="4">
        <v>2009</v>
      </c>
      <c r="AJ47" s="4">
        <v>19.2637</v>
      </c>
      <c r="AK47" s="4">
        <v>14.5678</v>
      </c>
      <c r="AL47" s="4">
        <v>18.3245</v>
      </c>
      <c r="AM47" s="4">
        <v>12.804500000000001</v>
      </c>
      <c r="AN47" s="4">
        <v>9.4544999999999995</v>
      </c>
      <c r="AO47" s="4">
        <v>10.5487</v>
      </c>
      <c r="AP47" s="4">
        <v>6.9637000000000002</v>
      </c>
      <c r="AQ47" s="4">
        <v>6.0754999999999999</v>
      </c>
      <c r="AR47" s="4">
        <v>7.9889000000000001</v>
      </c>
      <c r="AS47" s="4">
        <v>16.5656</v>
      </c>
      <c r="AT47" s="4">
        <v>9.9619999999999997</v>
      </c>
      <c r="AU47" s="4">
        <v>7.4466999999999999</v>
      </c>
      <c r="AW47" s="78">
        <f t="shared" si="11"/>
        <v>13.527833333333334</v>
      </c>
      <c r="AX47" s="78">
        <f t="shared" si="12"/>
        <v>7.8626333333333323</v>
      </c>
      <c r="AY47" s="78">
        <f t="shared" si="13"/>
        <v>11.5055</v>
      </c>
      <c r="AZ47" s="78">
        <f t="shared" si="14"/>
        <v>13.759399999999999</v>
      </c>
    </row>
    <row r="48" spans="1:52" x14ac:dyDescent="0.25">
      <c r="A48" s="106" t="s">
        <v>147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  <row r="49" spans="1:52" x14ac:dyDescent="0.25">
      <c r="B49" s="4" t="s">
        <v>11</v>
      </c>
      <c r="C49" s="4" t="s">
        <v>13</v>
      </c>
      <c r="D49" s="4" t="s">
        <v>15</v>
      </c>
      <c r="E49" s="4" t="s">
        <v>113</v>
      </c>
      <c r="F49" s="4" t="s">
        <v>16</v>
      </c>
      <c r="G49" s="4" t="s">
        <v>17</v>
      </c>
      <c r="H49" s="4" t="s">
        <v>124</v>
      </c>
      <c r="I49" s="4" t="s">
        <v>19</v>
      </c>
      <c r="J49" s="4" t="s">
        <v>20</v>
      </c>
      <c r="K49" s="4" t="s">
        <v>21</v>
      </c>
      <c r="L49" s="4" t="s">
        <v>22</v>
      </c>
      <c r="M49" s="4" t="s">
        <v>25</v>
      </c>
      <c r="N49" s="4" t="s">
        <v>26</v>
      </c>
      <c r="O49" s="4" t="s">
        <v>27</v>
      </c>
      <c r="P49" s="4" t="s">
        <v>107</v>
      </c>
      <c r="Q49" s="4" t="s">
        <v>36</v>
      </c>
      <c r="R49" s="4" t="s">
        <v>37</v>
      </c>
      <c r="S49" s="4" t="s">
        <v>39</v>
      </c>
      <c r="T49" s="4" t="s">
        <v>40</v>
      </c>
      <c r="U49" s="4" t="s">
        <v>41</v>
      </c>
      <c r="V49" s="4" t="s">
        <v>42</v>
      </c>
      <c r="W49" s="4" t="s">
        <v>43</v>
      </c>
      <c r="X49" s="4" t="s">
        <v>129</v>
      </c>
      <c r="Y49" s="4" t="s">
        <v>60</v>
      </c>
      <c r="Z49" s="4" t="s">
        <v>66</v>
      </c>
      <c r="AA49" s="4" t="s">
        <v>126</v>
      </c>
      <c r="AB49" s="4" t="s">
        <v>76</v>
      </c>
      <c r="AC49" s="4" t="s">
        <v>81</v>
      </c>
      <c r="AD49" s="4" t="s">
        <v>101</v>
      </c>
    </row>
    <row r="50" spans="1:52" x14ac:dyDescent="0.25">
      <c r="A50" s="24">
        <v>2000</v>
      </c>
      <c r="B50" s="4">
        <v>27.451499999999999</v>
      </c>
      <c r="C50" s="41">
        <v>-999.9</v>
      </c>
      <c r="D50" s="4">
        <v>16.489699999999999</v>
      </c>
      <c r="E50" s="4">
        <v>15.7112</v>
      </c>
      <c r="F50" s="4">
        <v>8.8618000000000006</v>
      </c>
      <c r="G50" s="4">
        <v>9.6972000000000005</v>
      </c>
      <c r="H50" s="41">
        <v>-999.9</v>
      </c>
      <c r="I50" s="4">
        <v>21.372900000000001</v>
      </c>
      <c r="J50" s="4">
        <v>21.615400000000001</v>
      </c>
      <c r="K50" s="4">
        <v>16.355599999999999</v>
      </c>
      <c r="L50" s="4">
        <v>9.3816000000000006</v>
      </c>
      <c r="M50" s="4">
        <v>19.7303</v>
      </c>
      <c r="N50" s="4">
        <v>10.1099</v>
      </c>
      <c r="O50" s="4">
        <v>21.857099999999999</v>
      </c>
      <c r="P50" s="4">
        <v>19.836200000000002</v>
      </c>
      <c r="Q50" s="41">
        <v>-999.9</v>
      </c>
      <c r="R50" s="41">
        <v>-999.9</v>
      </c>
      <c r="S50" s="41">
        <v>-999.9</v>
      </c>
      <c r="T50" s="41">
        <v>-999.9</v>
      </c>
      <c r="U50" s="41">
        <v>-999.9</v>
      </c>
      <c r="V50" s="41">
        <v>-999.9</v>
      </c>
      <c r="W50" s="41">
        <v>-999.9</v>
      </c>
      <c r="X50" s="4">
        <v>7.0495000000000001</v>
      </c>
      <c r="Y50" s="4">
        <v>11.0189</v>
      </c>
      <c r="Z50" s="4">
        <v>14.8607</v>
      </c>
      <c r="AA50" s="4">
        <v>12.4901</v>
      </c>
      <c r="AB50" s="41">
        <v>-999.9</v>
      </c>
      <c r="AC50" s="41">
        <v>-999.9</v>
      </c>
      <c r="AD50" s="4">
        <v>16.2486</v>
      </c>
      <c r="AF50" s="4" t="s">
        <v>60</v>
      </c>
      <c r="AG50" s="4" t="s">
        <v>191</v>
      </c>
      <c r="AH50" s="4" t="s">
        <v>192</v>
      </c>
      <c r="AI50" s="4">
        <v>1996</v>
      </c>
      <c r="AJ50" s="4" t="s">
        <v>193</v>
      </c>
      <c r="AK50" s="4" t="s">
        <v>193</v>
      </c>
      <c r="AL50" s="4" t="s">
        <v>193</v>
      </c>
      <c r="AM50" s="4" t="s">
        <v>193</v>
      </c>
      <c r="AN50" s="4" t="s">
        <v>193</v>
      </c>
      <c r="AO50" s="4" t="s">
        <v>193</v>
      </c>
      <c r="AP50" s="4" t="s">
        <v>193</v>
      </c>
      <c r="AQ50" s="4" t="s">
        <v>193</v>
      </c>
      <c r="AR50" s="4" t="s">
        <v>193</v>
      </c>
      <c r="AS50" s="4">
        <v>11.3629</v>
      </c>
      <c r="AT50" s="4">
        <v>12.197699999999999</v>
      </c>
      <c r="AU50" s="4">
        <v>16.3154</v>
      </c>
      <c r="AW50" s="78" t="e">
        <f t="shared" ref="AW50:AW66" si="15">+AVERAGE(AL50:AN50)</f>
        <v>#DIV/0!</v>
      </c>
      <c r="AX50" s="78" t="e">
        <f t="shared" ref="AX50:AX66" si="16">+AVERAGE(AO50:AQ50)</f>
        <v>#DIV/0!</v>
      </c>
      <c r="AY50" s="78">
        <f t="shared" ref="AY50:AY66" si="17">+AVERAGE(AR50:AT50)</f>
        <v>11.7803</v>
      </c>
      <c r="AZ50" s="78">
        <f t="shared" ref="AZ50:AZ66" si="18">+AVERAGE(AJ50:AK50,AU50)</f>
        <v>16.3154</v>
      </c>
    </row>
    <row r="51" spans="1:52" x14ac:dyDescent="0.25">
      <c r="A51" s="24">
        <v>2001</v>
      </c>
      <c r="B51" s="4">
        <v>27.277799999999999</v>
      </c>
      <c r="C51" s="4">
        <v>9.6656999999999993</v>
      </c>
      <c r="D51" s="4">
        <v>21.1736</v>
      </c>
      <c r="E51" s="4">
        <v>18.172499999999999</v>
      </c>
      <c r="F51" s="4">
        <v>11.571999999999999</v>
      </c>
      <c r="G51" s="4">
        <v>10.856</v>
      </c>
      <c r="H51" s="41">
        <v>-999.9</v>
      </c>
      <c r="I51" s="4">
        <v>20.1494</v>
      </c>
      <c r="J51" s="4">
        <v>21.219799999999999</v>
      </c>
      <c r="K51" s="4">
        <v>15.3218</v>
      </c>
      <c r="L51" s="4">
        <v>9.5879999999999992</v>
      </c>
      <c r="M51" s="4">
        <v>17.2209</v>
      </c>
      <c r="N51" s="4">
        <v>7.5056000000000003</v>
      </c>
      <c r="O51" s="4">
        <v>16.855599999999999</v>
      </c>
      <c r="P51" s="4">
        <v>20.101400000000002</v>
      </c>
      <c r="Q51" s="4">
        <v>24.479900000000001</v>
      </c>
      <c r="R51" s="4">
        <v>18.626999999999999</v>
      </c>
      <c r="S51" s="41">
        <v>-999.9</v>
      </c>
      <c r="T51" s="4">
        <v>20.604900000000001</v>
      </c>
      <c r="U51" s="4">
        <v>15.8956</v>
      </c>
      <c r="V51" s="4">
        <v>13.4436</v>
      </c>
      <c r="W51" s="4">
        <v>18.1098</v>
      </c>
      <c r="X51" s="4">
        <v>6.3746</v>
      </c>
      <c r="Y51" s="4">
        <v>11.970499999999999</v>
      </c>
      <c r="Z51" s="4">
        <v>17.302099999999999</v>
      </c>
      <c r="AA51" s="4">
        <v>13.450699999999999</v>
      </c>
      <c r="AB51" s="41">
        <v>-999.9</v>
      </c>
      <c r="AC51" s="4">
        <v>5.9611000000000001</v>
      </c>
      <c r="AD51" s="4">
        <v>14.654299999999999</v>
      </c>
      <c r="AF51" s="4" t="s">
        <v>60</v>
      </c>
      <c r="AG51" s="4" t="s">
        <v>191</v>
      </c>
      <c r="AH51" s="4" t="s">
        <v>192</v>
      </c>
      <c r="AI51" s="4">
        <v>1997</v>
      </c>
      <c r="AJ51" s="4">
        <v>16.6084</v>
      </c>
      <c r="AK51" s="4">
        <v>8.8640000000000008</v>
      </c>
      <c r="AL51" s="4">
        <v>10.8</v>
      </c>
      <c r="AM51" s="4">
        <v>13.0153</v>
      </c>
      <c r="AN51" s="4">
        <v>13.593999999999999</v>
      </c>
      <c r="AO51" s="4">
        <v>12.310700000000001</v>
      </c>
      <c r="AP51" s="4">
        <v>11.3545</v>
      </c>
      <c r="AQ51" s="4">
        <v>12.714499999999999</v>
      </c>
      <c r="AR51" s="4">
        <v>18.361599999999999</v>
      </c>
      <c r="AS51" s="4">
        <v>13.6816</v>
      </c>
      <c r="AT51" s="4">
        <v>11.7395</v>
      </c>
      <c r="AU51" s="4">
        <v>12.732100000000001</v>
      </c>
      <c r="AW51" s="78">
        <f t="shared" si="15"/>
        <v>12.469766666666667</v>
      </c>
      <c r="AX51" s="78">
        <f t="shared" si="16"/>
        <v>12.126566666666667</v>
      </c>
      <c r="AY51" s="78">
        <f t="shared" si="17"/>
        <v>14.594233333333333</v>
      </c>
      <c r="AZ51" s="78">
        <f t="shared" si="18"/>
        <v>12.734833333333334</v>
      </c>
    </row>
    <row r="52" spans="1:52" x14ac:dyDescent="0.25">
      <c r="A52" s="24">
        <v>2002</v>
      </c>
      <c r="B52" s="4">
        <v>25.447500000000002</v>
      </c>
      <c r="C52" s="4">
        <v>9.3971999999999998</v>
      </c>
      <c r="D52" s="4">
        <v>17.8857</v>
      </c>
      <c r="E52" s="4">
        <v>15.552</v>
      </c>
      <c r="F52" s="4">
        <v>12.1091</v>
      </c>
      <c r="G52" s="4">
        <v>9.5708000000000002</v>
      </c>
      <c r="H52" s="41">
        <v>-999.9</v>
      </c>
      <c r="I52" s="4">
        <v>20.572099999999999</v>
      </c>
      <c r="J52" s="4">
        <v>15.1538</v>
      </c>
      <c r="K52" s="4">
        <v>13.7912</v>
      </c>
      <c r="L52" s="4">
        <v>7.28</v>
      </c>
      <c r="M52" s="4">
        <v>13.7582</v>
      </c>
      <c r="N52" s="4">
        <v>8.6264000000000003</v>
      </c>
      <c r="O52" s="4">
        <v>15.5875</v>
      </c>
      <c r="P52" s="4">
        <v>21.2559</v>
      </c>
      <c r="Q52" s="4">
        <v>14.1066</v>
      </c>
      <c r="R52" s="4">
        <v>17.2393</v>
      </c>
      <c r="S52" s="4">
        <v>16.8322</v>
      </c>
      <c r="T52" s="4">
        <v>12.1364</v>
      </c>
      <c r="U52" s="4">
        <v>12.128</v>
      </c>
      <c r="V52" s="4">
        <v>9.1731999999999996</v>
      </c>
      <c r="W52" s="4">
        <v>13.6105</v>
      </c>
      <c r="X52" s="4">
        <v>5.6426999999999996</v>
      </c>
      <c r="Y52" s="4">
        <v>13.369899999999999</v>
      </c>
      <c r="Z52" s="4">
        <v>21.228899999999999</v>
      </c>
      <c r="AA52" s="4">
        <v>13.8383</v>
      </c>
      <c r="AB52" s="4">
        <v>29.061599999999999</v>
      </c>
      <c r="AC52" s="4">
        <v>4.0702999999999996</v>
      </c>
      <c r="AD52" s="4">
        <v>9.6335999999999995</v>
      </c>
      <c r="AF52" s="4" t="s">
        <v>60</v>
      </c>
      <c r="AG52" s="4" t="s">
        <v>191</v>
      </c>
      <c r="AH52" s="4" t="s">
        <v>192</v>
      </c>
      <c r="AI52" s="4">
        <v>1998</v>
      </c>
      <c r="AJ52" s="4">
        <v>14.354799999999999</v>
      </c>
      <c r="AK52" s="4">
        <v>13.4694</v>
      </c>
      <c r="AL52" s="4">
        <v>14.7568</v>
      </c>
      <c r="AM52" s="4">
        <v>9.6065000000000005</v>
      </c>
      <c r="AN52" s="4">
        <v>14.2316</v>
      </c>
      <c r="AO52" s="4">
        <v>10.9625</v>
      </c>
      <c r="AP52" s="4">
        <v>9.3604000000000003</v>
      </c>
      <c r="AQ52" s="4">
        <v>11.750999999999999</v>
      </c>
      <c r="AR52" s="4">
        <v>15.8886</v>
      </c>
      <c r="AS52" s="4">
        <v>12.933199999999999</v>
      </c>
      <c r="AT52" s="4">
        <v>11.7203</v>
      </c>
      <c r="AU52" s="4">
        <v>10.5587</v>
      </c>
      <c r="AW52" s="78">
        <f t="shared" si="15"/>
        <v>12.864966666666668</v>
      </c>
      <c r="AX52" s="78">
        <f t="shared" si="16"/>
        <v>10.6913</v>
      </c>
      <c r="AY52" s="78">
        <f t="shared" si="17"/>
        <v>13.514033333333332</v>
      </c>
      <c r="AZ52" s="78">
        <f t="shared" si="18"/>
        <v>12.7943</v>
      </c>
    </row>
    <row r="53" spans="1:52" x14ac:dyDescent="0.25">
      <c r="A53" s="24">
        <v>2003</v>
      </c>
      <c r="B53" s="4">
        <v>26.326699999999999</v>
      </c>
      <c r="C53" s="4">
        <v>8.6768999999999998</v>
      </c>
      <c r="D53" s="4">
        <v>24.066700000000001</v>
      </c>
      <c r="E53" s="4">
        <v>20.784700000000001</v>
      </c>
      <c r="F53" s="4">
        <v>12.985900000000001</v>
      </c>
      <c r="G53" s="4">
        <v>12.7309</v>
      </c>
      <c r="H53" s="4">
        <v>29.228000000000002</v>
      </c>
      <c r="I53" s="4">
        <v>27.273900000000001</v>
      </c>
      <c r="J53" s="4">
        <v>18.399999999999999</v>
      </c>
      <c r="K53" s="4">
        <v>16.5366</v>
      </c>
      <c r="L53" s="4">
        <v>8.9065999999999992</v>
      </c>
      <c r="M53" s="4">
        <v>15.648400000000001</v>
      </c>
      <c r="N53" s="4">
        <v>10.384600000000001</v>
      </c>
      <c r="O53" s="4">
        <v>15.8637</v>
      </c>
      <c r="P53" s="41">
        <v>-999.9</v>
      </c>
      <c r="Q53" s="4">
        <v>16.969100000000001</v>
      </c>
      <c r="R53" s="4">
        <v>18.6541</v>
      </c>
      <c r="S53" s="4">
        <v>21.686599999999999</v>
      </c>
      <c r="T53" s="4">
        <v>16.330100000000002</v>
      </c>
      <c r="U53" s="4">
        <v>12.893800000000001</v>
      </c>
      <c r="V53" s="4">
        <v>11.315300000000001</v>
      </c>
      <c r="W53" s="4">
        <v>17.986899999999999</v>
      </c>
      <c r="X53" s="4">
        <v>4.7274000000000003</v>
      </c>
      <c r="Y53" s="4">
        <v>11.374000000000001</v>
      </c>
      <c r="Z53" s="4">
        <v>19.431100000000001</v>
      </c>
      <c r="AA53" s="41">
        <v>-999.9</v>
      </c>
      <c r="AB53" s="4">
        <v>21.241199999999999</v>
      </c>
      <c r="AC53" s="4">
        <v>5.0934999999999997</v>
      </c>
      <c r="AD53" s="4">
        <v>9.8474000000000004</v>
      </c>
      <c r="AF53" s="4" t="s">
        <v>60</v>
      </c>
      <c r="AG53" s="4" t="s">
        <v>191</v>
      </c>
      <c r="AH53" s="4" t="s">
        <v>192</v>
      </c>
      <c r="AI53" s="4">
        <v>1999</v>
      </c>
      <c r="AJ53" s="4">
        <v>10.428800000000001</v>
      </c>
      <c r="AK53" s="4">
        <v>12.310700000000001</v>
      </c>
      <c r="AL53" s="4">
        <v>11.5922</v>
      </c>
      <c r="AM53" s="4">
        <v>12.555099999999999</v>
      </c>
      <c r="AN53" s="4">
        <v>14.9009</v>
      </c>
      <c r="AO53" s="4">
        <v>10.230600000000001</v>
      </c>
      <c r="AP53" s="4">
        <v>13.4831</v>
      </c>
      <c r="AQ53" s="4">
        <v>14.759399999999999</v>
      </c>
      <c r="AR53" s="4">
        <v>11.108499999999999</v>
      </c>
      <c r="AS53" s="4">
        <v>15.372400000000001</v>
      </c>
      <c r="AT53" s="4">
        <v>10.4</v>
      </c>
      <c r="AU53" s="4">
        <v>9.3278999999999996</v>
      </c>
      <c r="AW53" s="78">
        <f t="shared" si="15"/>
        <v>13.016066666666667</v>
      </c>
      <c r="AX53" s="78">
        <f t="shared" si="16"/>
        <v>12.824366666666668</v>
      </c>
      <c r="AY53" s="78">
        <f t="shared" si="17"/>
        <v>12.293633333333332</v>
      </c>
      <c r="AZ53" s="78">
        <f t="shared" si="18"/>
        <v>10.689133333333332</v>
      </c>
    </row>
    <row r="54" spans="1:52" x14ac:dyDescent="0.25">
      <c r="A54" s="24">
        <v>2004</v>
      </c>
      <c r="B54" s="4">
        <v>23.138400000000001</v>
      </c>
      <c r="C54" s="4">
        <v>10.5846</v>
      </c>
      <c r="D54" s="4">
        <v>18.788799999999998</v>
      </c>
      <c r="E54" s="4">
        <v>17.886299999999999</v>
      </c>
      <c r="F54" s="4">
        <v>10.847799999999999</v>
      </c>
      <c r="G54" s="4">
        <v>11.691599999999999</v>
      </c>
      <c r="H54" s="4">
        <v>36.276699999999998</v>
      </c>
      <c r="I54" s="4">
        <v>25.7408</v>
      </c>
      <c r="J54" s="4">
        <v>16.9345</v>
      </c>
      <c r="K54" s="4">
        <v>14.994400000000001</v>
      </c>
      <c r="L54" s="4">
        <v>7.9386000000000001</v>
      </c>
      <c r="M54" s="4">
        <v>11.6264</v>
      </c>
      <c r="N54" s="4">
        <v>7.7142999999999997</v>
      </c>
      <c r="O54" s="4">
        <v>13.8279</v>
      </c>
      <c r="P54" s="4">
        <v>17.206199999999999</v>
      </c>
      <c r="Q54" s="4">
        <v>27.103899999999999</v>
      </c>
      <c r="R54" s="4">
        <v>15.1432</v>
      </c>
      <c r="S54" s="4">
        <v>22.947299999999998</v>
      </c>
      <c r="T54" s="4">
        <v>19.461600000000001</v>
      </c>
      <c r="U54" s="4">
        <v>19.291699999999999</v>
      </c>
      <c r="V54" s="4">
        <v>11.415699999999999</v>
      </c>
      <c r="W54" s="4">
        <v>22.959499999999998</v>
      </c>
      <c r="X54" s="4">
        <v>5.0861999999999998</v>
      </c>
      <c r="Y54" s="4">
        <v>10.093</v>
      </c>
      <c r="Z54" s="4">
        <v>18.808599999999998</v>
      </c>
      <c r="AA54" s="4">
        <v>14.0862</v>
      </c>
      <c r="AB54" s="4">
        <v>28.374199999999998</v>
      </c>
      <c r="AC54" s="4">
        <v>4.2861000000000002</v>
      </c>
      <c r="AD54" s="4">
        <v>9.0870999999999995</v>
      </c>
      <c r="AF54" s="4" t="s">
        <v>60</v>
      </c>
      <c r="AG54" s="4" t="s">
        <v>191</v>
      </c>
      <c r="AH54" s="4" t="s">
        <v>192</v>
      </c>
      <c r="AI54" s="4">
        <v>2000</v>
      </c>
      <c r="AJ54" s="4">
        <v>11.2906</v>
      </c>
      <c r="AK54" s="4">
        <v>13.875</v>
      </c>
      <c r="AL54" s="4">
        <v>14.014799999999999</v>
      </c>
      <c r="AM54" s="4">
        <v>11.154299999999999</v>
      </c>
      <c r="AN54" s="4">
        <v>14.7133</v>
      </c>
      <c r="AO54" s="4">
        <v>15.110200000000001</v>
      </c>
      <c r="AP54" s="4">
        <v>12.672700000000001</v>
      </c>
      <c r="AQ54" s="4">
        <v>10.268700000000001</v>
      </c>
      <c r="AR54" s="4">
        <v>11.5844</v>
      </c>
      <c r="AS54" s="4">
        <v>10.6296</v>
      </c>
      <c r="AT54" s="4">
        <v>10.853999999999999</v>
      </c>
      <c r="AU54" s="4">
        <v>13.0528</v>
      </c>
      <c r="AW54" s="78">
        <f t="shared" si="15"/>
        <v>13.294133333333335</v>
      </c>
      <c r="AX54" s="78">
        <f t="shared" si="16"/>
        <v>12.683866666666667</v>
      </c>
      <c r="AY54" s="78">
        <f t="shared" si="17"/>
        <v>11.022666666666666</v>
      </c>
      <c r="AZ54" s="78">
        <f t="shared" si="18"/>
        <v>12.739466666666665</v>
      </c>
    </row>
    <row r="55" spans="1:52" x14ac:dyDescent="0.25">
      <c r="A55" s="24">
        <v>2005</v>
      </c>
      <c r="B55" s="4">
        <v>32.431199999999997</v>
      </c>
      <c r="C55" s="4">
        <v>10.3195</v>
      </c>
      <c r="D55" s="4">
        <v>20.8246</v>
      </c>
      <c r="E55" s="4">
        <v>18.461400000000001</v>
      </c>
      <c r="F55" s="4">
        <v>11.5586</v>
      </c>
      <c r="G55" s="4">
        <v>12.601800000000001</v>
      </c>
      <c r="H55" s="4">
        <v>27.018999999999998</v>
      </c>
      <c r="I55" s="4">
        <v>33.651899999999998</v>
      </c>
      <c r="J55" s="4">
        <v>21.571100000000001</v>
      </c>
      <c r="K55" s="4">
        <v>18.570699999999999</v>
      </c>
      <c r="L55" s="4">
        <v>8.2630999999999997</v>
      </c>
      <c r="M55" s="4">
        <v>16.648399999999999</v>
      </c>
      <c r="N55" s="4">
        <v>13.780200000000001</v>
      </c>
      <c r="O55" s="4">
        <v>20.884599999999999</v>
      </c>
      <c r="P55" s="4">
        <v>23.287700000000001</v>
      </c>
      <c r="Q55" s="4">
        <v>16.706399999999999</v>
      </c>
      <c r="R55" s="4">
        <v>15.8941</v>
      </c>
      <c r="S55" s="4">
        <v>17.4023</v>
      </c>
      <c r="T55" s="4">
        <v>16.090399999999999</v>
      </c>
      <c r="U55" s="4">
        <v>11.7384</v>
      </c>
      <c r="V55" s="4">
        <v>9.3259000000000007</v>
      </c>
      <c r="W55" s="4">
        <v>13.4947</v>
      </c>
      <c r="X55" s="4">
        <v>6.4748000000000001</v>
      </c>
      <c r="Y55" s="4">
        <v>10.8789</v>
      </c>
      <c r="Z55" s="4">
        <v>19.060400000000001</v>
      </c>
      <c r="AA55" s="4">
        <v>16.577100000000002</v>
      </c>
      <c r="AB55" s="4">
        <v>24.0518</v>
      </c>
      <c r="AC55" s="4">
        <v>8.3451000000000004</v>
      </c>
      <c r="AD55" s="4">
        <v>10.0723</v>
      </c>
      <c r="AF55" s="4" t="s">
        <v>60</v>
      </c>
      <c r="AG55" s="4" t="s">
        <v>191</v>
      </c>
      <c r="AH55" s="4" t="s">
        <v>192</v>
      </c>
      <c r="AI55" s="4">
        <v>2001</v>
      </c>
      <c r="AJ55" s="4">
        <v>15.3086</v>
      </c>
      <c r="AK55" s="4">
        <v>11.8445</v>
      </c>
      <c r="AL55" s="4">
        <v>14.6456</v>
      </c>
      <c r="AM55" s="4">
        <v>13.0322</v>
      </c>
      <c r="AN55" s="4">
        <v>15.7645</v>
      </c>
      <c r="AO55" s="4">
        <v>13.0876</v>
      </c>
      <c r="AP55" s="4">
        <v>9.9901</v>
      </c>
      <c r="AQ55" s="4">
        <v>9.8630999999999993</v>
      </c>
      <c r="AR55" s="4">
        <v>12.921900000000001</v>
      </c>
      <c r="AS55" s="4">
        <v>12.722</v>
      </c>
      <c r="AT55" s="4">
        <v>10.235300000000001</v>
      </c>
      <c r="AU55" s="4">
        <v>11.336499999999999</v>
      </c>
      <c r="AW55" s="78">
        <f t="shared" si="15"/>
        <v>14.480766666666666</v>
      </c>
      <c r="AX55" s="78">
        <f t="shared" si="16"/>
        <v>10.980266666666665</v>
      </c>
      <c r="AY55" s="78">
        <f t="shared" si="17"/>
        <v>11.959733333333334</v>
      </c>
      <c r="AZ55" s="78">
        <f t="shared" si="18"/>
        <v>12.829866666666668</v>
      </c>
    </row>
    <row r="56" spans="1:52" x14ac:dyDescent="0.25">
      <c r="A56" s="24">
        <v>2006</v>
      </c>
      <c r="B56" s="4">
        <v>23.958100000000002</v>
      </c>
      <c r="C56" s="4">
        <v>9.2783999999999995</v>
      </c>
      <c r="D56" s="4">
        <v>20.810099999999998</v>
      </c>
      <c r="E56" s="4">
        <v>19.265499999999999</v>
      </c>
      <c r="F56" s="4">
        <v>10.1853</v>
      </c>
      <c r="G56" s="4">
        <v>10.292999999999999</v>
      </c>
      <c r="H56" s="4">
        <v>22.908300000000001</v>
      </c>
      <c r="I56" s="4">
        <v>24.166799999999999</v>
      </c>
      <c r="J56" s="4">
        <v>22.083500000000001</v>
      </c>
      <c r="K56" s="4">
        <v>19.142399999999999</v>
      </c>
      <c r="L56" s="4">
        <v>8.2604000000000006</v>
      </c>
      <c r="M56" s="4">
        <v>15.2143</v>
      </c>
      <c r="N56" s="4">
        <v>10.473100000000001</v>
      </c>
      <c r="O56" s="4">
        <v>18.337399999999999</v>
      </c>
      <c r="P56" s="4">
        <v>23.1142</v>
      </c>
      <c r="Q56" s="4">
        <v>18.321400000000001</v>
      </c>
      <c r="R56" s="4">
        <v>18.838200000000001</v>
      </c>
      <c r="S56" s="4">
        <v>18.571000000000002</v>
      </c>
      <c r="T56" s="4">
        <v>14.430999999999999</v>
      </c>
      <c r="U56" s="4">
        <v>13.4772</v>
      </c>
      <c r="V56" s="4">
        <v>11.364599999999999</v>
      </c>
      <c r="W56" s="4">
        <v>15.970599999999999</v>
      </c>
      <c r="X56" s="4">
        <v>5.0739999999999998</v>
      </c>
      <c r="Y56" s="4">
        <v>11.858599999999999</v>
      </c>
      <c r="Z56" s="4">
        <v>19.9587</v>
      </c>
      <c r="AA56" s="4">
        <v>17.3874</v>
      </c>
      <c r="AB56" s="41">
        <v>-999.9</v>
      </c>
      <c r="AC56" s="4">
        <v>9.6522000000000006</v>
      </c>
      <c r="AD56" s="4">
        <v>12.1379</v>
      </c>
      <c r="AF56" s="4" t="s">
        <v>60</v>
      </c>
      <c r="AG56" s="4" t="s">
        <v>191</v>
      </c>
      <c r="AH56" s="4" t="s">
        <v>192</v>
      </c>
      <c r="AI56" s="4">
        <v>2002</v>
      </c>
      <c r="AJ56" s="4">
        <v>14.7179</v>
      </c>
      <c r="AK56" s="4">
        <v>12.2654</v>
      </c>
      <c r="AL56" s="4">
        <v>19.460899999999999</v>
      </c>
      <c r="AM56" s="4">
        <v>22.951899999999998</v>
      </c>
      <c r="AN56" s="4">
        <v>16.542300000000001</v>
      </c>
      <c r="AO56" s="4">
        <v>11.172700000000001</v>
      </c>
      <c r="AP56" s="4">
        <v>8.8466000000000005</v>
      </c>
      <c r="AQ56" s="4">
        <v>10.2599</v>
      </c>
      <c r="AR56" s="4">
        <v>16.819400000000002</v>
      </c>
      <c r="AS56" s="4">
        <v>10.6266</v>
      </c>
      <c r="AT56" s="4">
        <v>12.6416</v>
      </c>
      <c r="AU56" s="4">
        <v>19.0686</v>
      </c>
      <c r="AW56" s="78">
        <f t="shared" si="15"/>
        <v>19.651700000000002</v>
      </c>
      <c r="AX56" s="78">
        <f t="shared" si="16"/>
        <v>10.093066666666667</v>
      </c>
      <c r="AY56" s="78">
        <f t="shared" si="17"/>
        <v>13.362533333333333</v>
      </c>
      <c r="AZ56" s="78">
        <f t="shared" si="18"/>
        <v>15.350633333333334</v>
      </c>
    </row>
    <row r="57" spans="1:52" x14ac:dyDescent="0.25">
      <c r="A57" s="24">
        <v>2007</v>
      </c>
      <c r="B57" s="4">
        <v>20.1508</v>
      </c>
      <c r="C57" s="4">
        <v>6.6195000000000004</v>
      </c>
      <c r="D57" s="4">
        <v>22.773299999999999</v>
      </c>
      <c r="E57" s="4">
        <v>21.414000000000001</v>
      </c>
      <c r="F57" s="4">
        <v>11.152699999999999</v>
      </c>
      <c r="G57" s="4">
        <v>11.066700000000001</v>
      </c>
      <c r="H57" s="4">
        <v>31.2347</v>
      </c>
      <c r="I57" s="4">
        <v>16.9435</v>
      </c>
      <c r="J57" s="4">
        <v>18.336300000000001</v>
      </c>
      <c r="K57" s="4">
        <v>13.705500000000001</v>
      </c>
      <c r="L57" s="4">
        <v>7.9518000000000004</v>
      </c>
      <c r="M57" s="4">
        <v>15.2462</v>
      </c>
      <c r="N57" s="4">
        <v>8.5823999999999998</v>
      </c>
      <c r="O57" s="4">
        <v>13.0967</v>
      </c>
      <c r="P57" s="4">
        <v>19.965</v>
      </c>
      <c r="Q57" s="4">
        <v>17.558700000000002</v>
      </c>
      <c r="R57" s="4">
        <v>17.0975</v>
      </c>
      <c r="S57" s="4">
        <v>18.635999999999999</v>
      </c>
      <c r="T57" s="4">
        <v>17.482800000000001</v>
      </c>
      <c r="U57" s="4">
        <v>13.978199999999999</v>
      </c>
      <c r="V57" s="4">
        <v>10.7423</v>
      </c>
      <c r="W57" s="4">
        <v>19.3385</v>
      </c>
      <c r="X57" s="4">
        <v>4.4913999999999996</v>
      </c>
      <c r="Y57" s="4">
        <v>13.4626</v>
      </c>
      <c r="Z57" s="4">
        <v>20.010200000000001</v>
      </c>
      <c r="AA57" s="4">
        <v>15.936500000000001</v>
      </c>
      <c r="AB57" s="4">
        <v>27.563700000000001</v>
      </c>
      <c r="AC57" s="4">
        <v>4.4935</v>
      </c>
      <c r="AD57" s="4">
        <v>7.1231999999999998</v>
      </c>
      <c r="AF57" s="4" t="s">
        <v>60</v>
      </c>
      <c r="AG57" s="4" t="s">
        <v>191</v>
      </c>
      <c r="AH57" s="4" t="s">
        <v>192</v>
      </c>
      <c r="AI57" s="4">
        <v>2003</v>
      </c>
      <c r="AJ57" s="4">
        <v>15.271599999999999</v>
      </c>
      <c r="AK57" s="4">
        <v>19.217700000000001</v>
      </c>
      <c r="AL57" s="4">
        <v>21.383900000000001</v>
      </c>
      <c r="AM57" s="4">
        <v>24.5535</v>
      </c>
      <c r="AN57" s="4">
        <v>14.764799999999999</v>
      </c>
      <c r="AO57" s="4">
        <v>15.948499999999999</v>
      </c>
      <c r="AP57" s="4">
        <v>12.366099999999999</v>
      </c>
      <c r="AQ57" s="4">
        <v>12.094200000000001</v>
      </c>
      <c r="AR57" s="4">
        <v>11.414899999999999</v>
      </c>
      <c r="AS57" s="4">
        <v>12.5976</v>
      </c>
      <c r="AT57" s="4">
        <v>10.0656</v>
      </c>
      <c r="AU57" s="4">
        <v>10.5336</v>
      </c>
      <c r="AW57" s="78">
        <f t="shared" si="15"/>
        <v>20.234066666666667</v>
      </c>
      <c r="AX57" s="78">
        <f t="shared" si="16"/>
        <v>13.4696</v>
      </c>
      <c r="AY57" s="78">
        <f t="shared" si="17"/>
        <v>11.359366666666666</v>
      </c>
      <c r="AZ57" s="78">
        <f t="shared" si="18"/>
        <v>15.007633333333333</v>
      </c>
    </row>
    <row r="58" spans="1:52" x14ac:dyDescent="0.25">
      <c r="A58" s="24">
        <v>2008</v>
      </c>
      <c r="B58" s="4">
        <v>23.865200000000002</v>
      </c>
      <c r="C58" s="4">
        <v>8.8786000000000005</v>
      </c>
      <c r="D58" s="4">
        <v>20.5121</v>
      </c>
      <c r="E58" s="4">
        <v>18.538499999999999</v>
      </c>
      <c r="F58" s="4">
        <v>10.7479</v>
      </c>
      <c r="G58" s="4">
        <v>10.829000000000001</v>
      </c>
      <c r="H58" s="4">
        <v>30.384699999999999</v>
      </c>
      <c r="I58" s="4">
        <v>17.159400000000002</v>
      </c>
      <c r="J58" s="4">
        <v>16.7319</v>
      </c>
      <c r="K58" s="4">
        <v>12.8956</v>
      </c>
      <c r="L58" s="4">
        <v>7.5198</v>
      </c>
      <c r="M58" s="4">
        <v>11.9659</v>
      </c>
      <c r="N58" s="4">
        <v>8.1333000000000002</v>
      </c>
      <c r="O58" s="4">
        <v>13.1769</v>
      </c>
      <c r="P58" s="4">
        <v>19.462299999999999</v>
      </c>
      <c r="Q58" s="4">
        <v>21.105699999999999</v>
      </c>
      <c r="R58" s="4">
        <v>13.9543</v>
      </c>
      <c r="S58" s="4">
        <v>18.986599999999999</v>
      </c>
      <c r="T58" s="4">
        <v>13.324</v>
      </c>
      <c r="U58" s="4">
        <v>20.986599999999999</v>
      </c>
      <c r="V58" s="4">
        <v>9.4245000000000001</v>
      </c>
      <c r="W58" s="4">
        <v>15.6631</v>
      </c>
      <c r="X58" s="4">
        <v>3.8066</v>
      </c>
      <c r="Y58" s="4">
        <v>11.329000000000001</v>
      </c>
      <c r="Z58" s="4">
        <v>16.251100000000001</v>
      </c>
      <c r="AA58" s="4">
        <v>15.5374</v>
      </c>
      <c r="AB58" s="4">
        <v>31.459299999999999</v>
      </c>
      <c r="AC58" s="41">
        <v>-999.9</v>
      </c>
      <c r="AD58" s="4">
        <v>7.5368000000000004</v>
      </c>
      <c r="AF58" s="4" t="s">
        <v>60</v>
      </c>
      <c r="AG58" s="4" t="s">
        <v>191</v>
      </c>
      <c r="AH58" s="4" t="s">
        <v>192</v>
      </c>
      <c r="AI58" s="4">
        <v>2004</v>
      </c>
      <c r="AJ58" s="4">
        <v>9.6136999999999997</v>
      </c>
      <c r="AK58" s="4">
        <v>12.305999999999999</v>
      </c>
      <c r="AL58" s="4">
        <v>12.411199999999999</v>
      </c>
      <c r="AM58" s="4">
        <v>9.4825999999999997</v>
      </c>
      <c r="AN58" s="4">
        <v>11.5075</v>
      </c>
      <c r="AO58" s="4">
        <v>8.7746999999999993</v>
      </c>
      <c r="AP58" s="4">
        <v>8.9367999999999999</v>
      </c>
      <c r="AQ58" s="4">
        <v>10.871600000000001</v>
      </c>
      <c r="AR58" s="4">
        <v>10.0997</v>
      </c>
      <c r="AS58" s="4">
        <v>10.194599999999999</v>
      </c>
      <c r="AT58" s="4">
        <v>9.9818999999999996</v>
      </c>
      <c r="AU58" s="4">
        <v>10.526199999999999</v>
      </c>
      <c r="AW58" s="78">
        <f t="shared" si="15"/>
        <v>11.133766666666666</v>
      </c>
      <c r="AX58" s="78">
        <f t="shared" si="16"/>
        <v>9.5277000000000012</v>
      </c>
      <c r="AY58" s="78">
        <f t="shared" si="17"/>
        <v>10.092066666666666</v>
      </c>
      <c r="AZ58" s="78">
        <f t="shared" si="18"/>
        <v>10.815299999999999</v>
      </c>
    </row>
    <row r="59" spans="1:52" x14ac:dyDescent="0.25">
      <c r="A59" s="24">
        <v>2009</v>
      </c>
      <c r="B59" s="4">
        <v>21.244399999999999</v>
      </c>
      <c r="C59" s="4">
        <v>8.5995000000000008</v>
      </c>
      <c r="D59" s="4">
        <v>15.7315</v>
      </c>
      <c r="E59" s="4">
        <v>14.9391</v>
      </c>
      <c r="F59" s="4">
        <v>8.7421000000000006</v>
      </c>
      <c r="G59" s="4">
        <v>9.5109999999999992</v>
      </c>
      <c r="H59" s="4">
        <v>24.902200000000001</v>
      </c>
      <c r="I59" s="41">
        <v>-999.9</v>
      </c>
      <c r="J59" s="4">
        <v>19.100999999999999</v>
      </c>
      <c r="K59" s="4">
        <v>14.566000000000001</v>
      </c>
      <c r="L59" s="4">
        <v>10.401</v>
      </c>
      <c r="M59" s="4">
        <v>12.838100000000001</v>
      </c>
      <c r="N59" s="4">
        <v>9.3408999999999995</v>
      </c>
      <c r="O59" s="4">
        <v>14.0844</v>
      </c>
      <c r="P59" s="4">
        <v>18.2058</v>
      </c>
      <c r="Q59" s="4">
        <v>16.056899999999999</v>
      </c>
      <c r="R59" s="4">
        <v>17.5687</v>
      </c>
      <c r="S59" s="4">
        <v>17.1967</v>
      </c>
      <c r="T59" s="4">
        <v>13.927899999999999</v>
      </c>
      <c r="U59" s="4">
        <v>11.91</v>
      </c>
      <c r="V59" s="4">
        <v>9.3164999999999996</v>
      </c>
      <c r="W59" s="4">
        <v>13.418699999999999</v>
      </c>
      <c r="X59" s="4">
        <v>2.9054000000000002</v>
      </c>
      <c r="Y59" s="4">
        <v>7.6538000000000004</v>
      </c>
      <c r="Z59" s="4">
        <v>13.546099999999999</v>
      </c>
      <c r="AA59" s="4">
        <v>11.392200000000001</v>
      </c>
      <c r="AB59" s="4">
        <v>31.3</v>
      </c>
      <c r="AC59" s="4">
        <v>4.5145999999999997</v>
      </c>
      <c r="AD59" s="41">
        <v>-999.9</v>
      </c>
      <c r="AF59" s="4" t="s">
        <v>60</v>
      </c>
      <c r="AG59" s="4" t="s">
        <v>191</v>
      </c>
      <c r="AH59" s="4" t="s">
        <v>192</v>
      </c>
      <c r="AI59" s="4">
        <v>2005</v>
      </c>
      <c r="AJ59" s="4">
        <v>9.6931999999999992</v>
      </c>
      <c r="AK59" s="4">
        <v>9.5223999999999993</v>
      </c>
      <c r="AL59" s="4">
        <v>13.210100000000001</v>
      </c>
      <c r="AM59" s="4">
        <v>12.4832</v>
      </c>
      <c r="AN59" s="4">
        <v>10.7095</v>
      </c>
      <c r="AO59" s="4">
        <v>10.9077</v>
      </c>
      <c r="AP59" s="4">
        <v>9.6415000000000006</v>
      </c>
      <c r="AQ59" s="4">
        <v>10.5823</v>
      </c>
      <c r="AR59" s="4">
        <v>10.203099999999999</v>
      </c>
      <c r="AS59" s="4">
        <v>12.6366</v>
      </c>
      <c r="AT59" s="4">
        <v>9.7255000000000003</v>
      </c>
      <c r="AU59" s="4">
        <v>8.9555000000000007</v>
      </c>
      <c r="AW59" s="78">
        <f t="shared" si="15"/>
        <v>12.134266666666667</v>
      </c>
      <c r="AX59" s="78">
        <f t="shared" si="16"/>
        <v>10.377166666666666</v>
      </c>
      <c r="AY59" s="78">
        <f t="shared" si="17"/>
        <v>10.855066666666668</v>
      </c>
      <c r="AZ59" s="78">
        <f t="shared" si="18"/>
        <v>9.390366666666667</v>
      </c>
    </row>
    <row r="60" spans="1:52" x14ac:dyDescent="0.25">
      <c r="A60" s="24">
        <v>2010</v>
      </c>
      <c r="B60" s="4">
        <v>21.194199999999999</v>
      </c>
      <c r="C60" s="4">
        <v>6.3639000000000001</v>
      </c>
      <c r="D60" s="4">
        <v>13.652699999999999</v>
      </c>
      <c r="E60" s="4">
        <v>13.045999999999999</v>
      </c>
      <c r="F60" s="4">
        <v>6.4619</v>
      </c>
      <c r="G60" s="4">
        <v>6.3064</v>
      </c>
      <c r="H60" s="4">
        <v>27.632999999999999</v>
      </c>
      <c r="I60" s="4">
        <v>16.561599999999999</v>
      </c>
      <c r="J60" s="4">
        <v>15.979100000000001</v>
      </c>
      <c r="K60" s="4">
        <v>14.555999999999999</v>
      </c>
      <c r="L60" s="4">
        <v>6.7911999999999999</v>
      </c>
      <c r="M60" s="4">
        <v>16.563700000000001</v>
      </c>
      <c r="N60" s="4">
        <v>8.6395999999999997</v>
      </c>
      <c r="O60" s="4">
        <v>14.023099999999999</v>
      </c>
      <c r="P60" s="4">
        <v>18.1492</v>
      </c>
      <c r="Q60" s="4">
        <v>14.2073</v>
      </c>
      <c r="R60" s="4">
        <v>13.4313</v>
      </c>
      <c r="S60" s="4">
        <v>13.835100000000001</v>
      </c>
      <c r="T60" s="4">
        <v>14.301</v>
      </c>
      <c r="U60" s="4">
        <v>11.935700000000001</v>
      </c>
      <c r="V60" s="4">
        <v>8.1220999999999997</v>
      </c>
      <c r="W60" s="4">
        <v>11.3285</v>
      </c>
      <c r="X60" s="4">
        <v>3.7824</v>
      </c>
      <c r="Y60" s="4">
        <v>11.9053</v>
      </c>
      <c r="Z60" s="4">
        <v>14.8634</v>
      </c>
      <c r="AA60" s="41">
        <v>-999.9</v>
      </c>
      <c r="AB60" s="4">
        <v>23.219799999999999</v>
      </c>
      <c r="AC60" s="12">
        <v>4.8731</v>
      </c>
      <c r="AD60" s="4">
        <v>7.1510999999999996</v>
      </c>
      <c r="AF60" s="4" t="s">
        <v>60</v>
      </c>
      <c r="AG60" s="4" t="s">
        <v>191</v>
      </c>
      <c r="AH60" s="4" t="s">
        <v>192</v>
      </c>
      <c r="AI60" s="4">
        <v>2006</v>
      </c>
      <c r="AJ60" s="4">
        <v>11.8512</v>
      </c>
      <c r="AK60" s="4">
        <v>11.019500000000001</v>
      </c>
      <c r="AL60" s="4">
        <v>9.6156000000000006</v>
      </c>
      <c r="AM60" s="4">
        <v>11.2654</v>
      </c>
      <c r="AN60" s="4">
        <v>12.6662</v>
      </c>
      <c r="AO60" s="4">
        <v>12.968299999999999</v>
      </c>
      <c r="AP60" s="4">
        <v>12.882</v>
      </c>
      <c r="AQ60" s="4">
        <v>8.6219999999999999</v>
      </c>
      <c r="AR60" s="4">
        <v>11.531599999999999</v>
      </c>
      <c r="AS60" s="4">
        <v>13.3315</v>
      </c>
      <c r="AT60" s="4">
        <v>10.655099999999999</v>
      </c>
      <c r="AU60" s="4">
        <v>11.316700000000001</v>
      </c>
      <c r="AW60" s="78">
        <f t="shared" si="15"/>
        <v>11.182400000000001</v>
      </c>
      <c r="AX60" s="78">
        <f t="shared" si="16"/>
        <v>11.490766666666666</v>
      </c>
      <c r="AY60" s="78">
        <f t="shared" si="17"/>
        <v>11.839399999999999</v>
      </c>
      <c r="AZ60" s="78">
        <f t="shared" si="18"/>
        <v>11.395799999999999</v>
      </c>
    </row>
    <row r="61" spans="1:52" x14ac:dyDescent="0.25">
      <c r="A61" s="24">
        <v>2011</v>
      </c>
      <c r="B61" s="4">
        <v>28.325299999999999</v>
      </c>
      <c r="C61" s="4">
        <v>8.9189000000000007</v>
      </c>
      <c r="D61" s="4">
        <v>19.0242</v>
      </c>
      <c r="E61" s="4">
        <v>15.254899999999999</v>
      </c>
      <c r="F61" s="4">
        <v>7.5964</v>
      </c>
      <c r="G61" s="4">
        <v>6.7236000000000002</v>
      </c>
      <c r="H61" s="4">
        <v>21.3386</v>
      </c>
      <c r="I61" s="4">
        <v>23.2258</v>
      </c>
      <c r="J61" s="4">
        <v>27.191199999999998</v>
      </c>
      <c r="K61" s="4">
        <v>21.416499999999999</v>
      </c>
      <c r="L61" s="4">
        <v>7.0153999999999996</v>
      </c>
      <c r="M61" s="4">
        <v>21.030799999999999</v>
      </c>
      <c r="N61" s="4">
        <v>9.7407000000000004</v>
      </c>
      <c r="O61" s="4">
        <v>24.655999999999999</v>
      </c>
      <c r="P61" s="4">
        <v>25.9892</v>
      </c>
      <c r="Q61" s="4">
        <v>13.807399999999999</v>
      </c>
      <c r="R61" s="4">
        <v>18.719100000000001</v>
      </c>
      <c r="S61" s="4">
        <v>17.510000000000002</v>
      </c>
      <c r="T61" s="41">
        <v>-999.9</v>
      </c>
      <c r="U61" s="41">
        <v>-999.9</v>
      </c>
      <c r="V61" s="41">
        <v>-999.9</v>
      </c>
      <c r="W61" s="41">
        <v>-999.9</v>
      </c>
      <c r="X61" s="4">
        <v>5.4553000000000003</v>
      </c>
      <c r="Y61" s="41">
        <v>-999.9</v>
      </c>
      <c r="Z61" s="4">
        <v>17.897099999999998</v>
      </c>
      <c r="AA61" s="41">
        <v>-999.9</v>
      </c>
      <c r="AB61" s="4">
        <v>30.7363</v>
      </c>
      <c r="AC61" s="4">
        <v>9.0135000000000005</v>
      </c>
      <c r="AD61" s="41">
        <v>-999.9</v>
      </c>
      <c r="AF61" s="4" t="s">
        <v>60</v>
      </c>
      <c r="AG61" s="4" t="s">
        <v>191</v>
      </c>
      <c r="AH61" s="4" t="s">
        <v>192</v>
      </c>
      <c r="AI61" s="4">
        <v>2007</v>
      </c>
      <c r="AJ61" s="4">
        <v>12.0488</v>
      </c>
      <c r="AK61" s="4">
        <v>11.411300000000001</v>
      </c>
      <c r="AL61" s="4">
        <v>16.150400000000001</v>
      </c>
      <c r="AM61" s="4">
        <v>15.705299999999999</v>
      </c>
      <c r="AN61" s="4">
        <v>11.548</v>
      </c>
      <c r="AO61" s="4">
        <v>12.7532</v>
      </c>
      <c r="AP61" s="4">
        <v>9.8080999999999996</v>
      </c>
      <c r="AQ61" s="4">
        <v>9.6501000000000001</v>
      </c>
      <c r="AR61" s="4">
        <v>11.096399999999999</v>
      </c>
      <c r="AS61" s="4">
        <v>14.922000000000001</v>
      </c>
      <c r="AT61" s="4">
        <v>14.4145</v>
      </c>
      <c r="AU61" s="4">
        <v>15.031000000000001</v>
      </c>
      <c r="AW61" s="78">
        <f t="shared" si="15"/>
        <v>14.4679</v>
      </c>
      <c r="AX61" s="78">
        <f t="shared" si="16"/>
        <v>10.737133333333333</v>
      </c>
      <c r="AY61" s="78">
        <f t="shared" si="17"/>
        <v>13.477633333333335</v>
      </c>
      <c r="AZ61" s="78">
        <f t="shared" si="18"/>
        <v>12.830366666666668</v>
      </c>
    </row>
    <row r="62" spans="1:52" x14ac:dyDescent="0.25">
      <c r="A62" s="24">
        <v>2012</v>
      </c>
      <c r="B62" s="4">
        <v>21.472200000000001</v>
      </c>
      <c r="C62" s="41">
        <v>-999.9</v>
      </c>
      <c r="D62" s="4">
        <v>13.5648</v>
      </c>
      <c r="E62" s="4">
        <v>11.8034</v>
      </c>
      <c r="F62" s="4">
        <v>5.7032999999999996</v>
      </c>
      <c r="G62" s="4">
        <v>5.3220000000000001</v>
      </c>
      <c r="H62" s="4">
        <v>20.938600000000001</v>
      </c>
      <c r="I62" s="4">
        <v>17.753900000000002</v>
      </c>
      <c r="J62" s="4">
        <v>16.317599999999999</v>
      </c>
      <c r="K62" s="4">
        <v>13.551600000000001</v>
      </c>
      <c r="L62" s="4">
        <v>6.5801999999999996</v>
      </c>
      <c r="M62" s="4">
        <v>13.797800000000001</v>
      </c>
      <c r="N62" s="4">
        <v>8.4868000000000006</v>
      </c>
      <c r="O62" s="4">
        <v>13.1615</v>
      </c>
      <c r="P62" s="4">
        <v>20.0944</v>
      </c>
      <c r="Q62" s="4">
        <v>13.3436</v>
      </c>
      <c r="R62" s="4">
        <v>15.6168</v>
      </c>
      <c r="S62" s="4">
        <v>17.083300000000001</v>
      </c>
      <c r="T62" s="4">
        <v>12.6898</v>
      </c>
      <c r="U62" s="4">
        <v>17.185400000000001</v>
      </c>
      <c r="V62" s="4">
        <v>8.0381</v>
      </c>
      <c r="W62" s="4">
        <v>12.8645</v>
      </c>
      <c r="X62" s="41">
        <v>-999.9</v>
      </c>
      <c r="Y62" s="4">
        <v>6.9981</v>
      </c>
      <c r="Z62" s="4">
        <v>13.694699999999999</v>
      </c>
      <c r="AA62" s="4">
        <v>9.8751999999999995</v>
      </c>
      <c r="AB62" s="4">
        <v>23.383099999999999</v>
      </c>
      <c r="AC62" s="4">
        <v>4.033033333333333</v>
      </c>
      <c r="AD62" s="4">
        <v>6.9908999999999999</v>
      </c>
      <c r="AF62" s="4" t="s">
        <v>60</v>
      </c>
      <c r="AG62" s="4" t="s">
        <v>191</v>
      </c>
      <c r="AH62" s="4" t="s">
        <v>192</v>
      </c>
      <c r="AI62" s="4">
        <v>2008</v>
      </c>
      <c r="AJ62" s="4">
        <v>12.2676</v>
      </c>
      <c r="AK62" s="4">
        <v>18.020600000000002</v>
      </c>
      <c r="AL62" s="4">
        <v>12.1386</v>
      </c>
      <c r="AM62" s="4">
        <v>12.945499999999999</v>
      </c>
      <c r="AN62" s="4">
        <v>17.239599999999999</v>
      </c>
      <c r="AO62" s="4">
        <v>10.7159</v>
      </c>
      <c r="AP62" s="4">
        <v>12.4268</v>
      </c>
      <c r="AQ62" s="4">
        <v>9.6408000000000005</v>
      </c>
      <c r="AR62" s="4">
        <v>11.547800000000001</v>
      </c>
      <c r="AS62" s="4">
        <v>11.077500000000001</v>
      </c>
      <c r="AT62" s="4">
        <v>11.369899999999999</v>
      </c>
      <c r="AU62" s="4">
        <v>12.5425</v>
      </c>
      <c r="AW62" s="78">
        <f t="shared" si="15"/>
        <v>14.107900000000001</v>
      </c>
      <c r="AX62" s="78">
        <f t="shared" si="16"/>
        <v>10.927833333333332</v>
      </c>
      <c r="AY62" s="78">
        <f t="shared" si="17"/>
        <v>11.331733333333334</v>
      </c>
      <c r="AZ62" s="78">
        <f t="shared" si="18"/>
        <v>14.276900000000003</v>
      </c>
    </row>
    <row r="63" spans="1:52" x14ac:dyDescent="0.25">
      <c r="AF63" s="4" t="s">
        <v>60</v>
      </c>
      <c r="AG63" s="4" t="s">
        <v>191</v>
      </c>
      <c r="AH63" s="4" t="s">
        <v>192</v>
      </c>
      <c r="AI63" s="4">
        <v>2009</v>
      </c>
      <c r="AJ63" s="4">
        <v>15.574299999999999</v>
      </c>
      <c r="AK63" s="4">
        <v>15.074400000000001</v>
      </c>
      <c r="AL63" s="4">
        <v>18.8858</v>
      </c>
      <c r="AM63" s="4">
        <v>15.0724</v>
      </c>
      <c r="AN63" s="4">
        <v>7.5824999999999996</v>
      </c>
      <c r="AO63" s="4">
        <v>8.6719000000000008</v>
      </c>
      <c r="AP63" s="4">
        <v>5.3594999999999997</v>
      </c>
      <c r="AQ63" s="4">
        <v>5.3282999999999996</v>
      </c>
      <c r="AR63" s="4">
        <v>8.1704000000000008</v>
      </c>
      <c r="AS63" s="4">
        <v>8.4568999999999992</v>
      </c>
      <c r="AT63" s="4">
        <v>6.3068</v>
      </c>
      <c r="AU63" s="4">
        <v>7.8360000000000003</v>
      </c>
      <c r="AW63" s="78">
        <f t="shared" si="15"/>
        <v>13.8469</v>
      </c>
      <c r="AX63" s="78">
        <f t="shared" si="16"/>
        <v>6.4532333333333334</v>
      </c>
      <c r="AY63" s="78">
        <f t="shared" si="17"/>
        <v>7.6446999999999994</v>
      </c>
      <c r="AZ63" s="78">
        <f t="shared" si="18"/>
        <v>12.828233333333332</v>
      </c>
    </row>
    <row r="64" spans="1:52" x14ac:dyDescent="0.25">
      <c r="A64" s="106" t="s">
        <v>139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F64" s="4" t="s">
        <v>60</v>
      </c>
      <c r="AG64" s="4" t="s">
        <v>191</v>
      </c>
      <c r="AH64" s="4" t="s">
        <v>192</v>
      </c>
      <c r="AI64" s="4">
        <v>2010</v>
      </c>
      <c r="AJ64" s="4">
        <v>9.0784000000000002</v>
      </c>
      <c r="AK64" s="4">
        <v>7.1271000000000004</v>
      </c>
      <c r="AL64" s="4">
        <v>10.6318</v>
      </c>
      <c r="AM64" s="4">
        <v>11.592499999999999</v>
      </c>
      <c r="AN64" s="4">
        <v>11.1767</v>
      </c>
      <c r="AO64" s="4">
        <v>11.571999999999999</v>
      </c>
      <c r="AP64" s="4">
        <v>8.9314</v>
      </c>
      <c r="AQ64" s="4">
        <v>9.6428999999999991</v>
      </c>
      <c r="AR64" s="4">
        <v>13.2845</v>
      </c>
      <c r="AS64" s="4">
        <v>11.6334</v>
      </c>
      <c r="AT64" s="4">
        <v>8.0704999999999991</v>
      </c>
      <c r="AU64" s="4" t="s">
        <v>193</v>
      </c>
      <c r="AW64" s="78">
        <f t="shared" si="15"/>
        <v>11.133666666666665</v>
      </c>
      <c r="AX64" s="78">
        <f t="shared" si="16"/>
        <v>10.048766666666666</v>
      </c>
      <c r="AY64" s="78">
        <f t="shared" si="17"/>
        <v>10.996133333333333</v>
      </c>
      <c r="AZ64" s="78">
        <f t="shared" si="18"/>
        <v>8.1027500000000003</v>
      </c>
    </row>
    <row r="65" spans="1:52" x14ac:dyDescent="0.25">
      <c r="A65" s="69"/>
      <c r="B65" s="4" t="s">
        <v>11</v>
      </c>
      <c r="C65" s="4" t="s">
        <v>13</v>
      </c>
      <c r="D65" s="4" t="s">
        <v>15</v>
      </c>
      <c r="E65" s="4" t="s">
        <v>113</v>
      </c>
      <c r="F65" s="4" t="s">
        <v>16</v>
      </c>
      <c r="G65" s="4" t="s">
        <v>17</v>
      </c>
      <c r="H65" s="4" t="s">
        <v>124</v>
      </c>
      <c r="I65" s="4" t="s">
        <v>19</v>
      </c>
      <c r="J65" s="4" t="s">
        <v>20</v>
      </c>
      <c r="K65" s="4" t="s">
        <v>21</v>
      </c>
      <c r="L65" s="4" t="s">
        <v>22</v>
      </c>
      <c r="M65" s="4" t="s">
        <v>25</v>
      </c>
      <c r="N65" s="4" t="s">
        <v>26</v>
      </c>
      <c r="O65" s="4" t="s">
        <v>27</v>
      </c>
      <c r="P65" s="4" t="s">
        <v>107</v>
      </c>
      <c r="Q65" s="4" t="s">
        <v>36</v>
      </c>
      <c r="R65" s="4" t="s">
        <v>37</v>
      </c>
      <c r="S65" s="4" t="s">
        <v>39</v>
      </c>
      <c r="T65" s="4" t="s">
        <v>40</v>
      </c>
      <c r="U65" s="4" t="s">
        <v>41</v>
      </c>
      <c r="V65" s="4" t="s">
        <v>42</v>
      </c>
      <c r="W65" s="4" t="s">
        <v>43</v>
      </c>
      <c r="X65" s="4" t="s">
        <v>129</v>
      </c>
      <c r="Y65" s="4" t="s">
        <v>60</v>
      </c>
      <c r="Z65" s="4" t="s">
        <v>66</v>
      </c>
      <c r="AA65" s="4" t="s">
        <v>126</v>
      </c>
      <c r="AB65" s="4" t="s">
        <v>76</v>
      </c>
      <c r="AC65" s="4" t="s">
        <v>81</v>
      </c>
      <c r="AD65" s="4" t="s">
        <v>101</v>
      </c>
      <c r="AF65" s="4" t="s">
        <v>60</v>
      </c>
      <c r="AG65" s="4" t="s">
        <v>191</v>
      </c>
      <c r="AH65" s="4" t="s">
        <v>192</v>
      </c>
      <c r="AI65" s="4">
        <v>2011</v>
      </c>
      <c r="AJ65" s="4">
        <v>8.5136000000000003</v>
      </c>
      <c r="AK65" s="4">
        <v>10.573399999999999</v>
      </c>
      <c r="AL65" s="4">
        <v>13.302199999999999</v>
      </c>
      <c r="AM65" s="4">
        <v>13.858499999999999</v>
      </c>
      <c r="AN65" s="4">
        <v>8.5868000000000002</v>
      </c>
      <c r="AO65" s="4">
        <v>6.4972000000000003</v>
      </c>
      <c r="AP65" s="4">
        <v>7.2026000000000003</v>
      </c>
      <c r="AQ65" s="4">
        <v>6.5744999999999996</v>
      </c>
      <c r="AR65" s="4" t="s">
        <v>193</v>
      </c>
      <c r="AS65" s="4" t="s">
        <v>193</v>
      </c>
      <c r="AT65" s="4" t="s">
        <v>193</v>
      </c>
      <c r="AU65" s="4" t="s">
        <v>193</v>
      </c>
      <c r="AW65" s="78">
        <f t="shared" si="15"/>
        <v>11.915833333333333</v>
      </c>
      <c r="AX65" s="78">
        <f t="shared" si="16"/>
        <v>6.7580999999999998</v>
      </c>
      <c r="AY65" s="78" t="e">
        <f t="shared" si="17"/>
        <v>#DIV/0!</v>
      </c>
      <c r="AZ65" s="78">
        <f t="shared" si="18"/>
        <v>9.5434999999999999</v>
      </c>
    </row>
    <row r="66" spans="1:52" x14ac:dyDescent="0.25">
      <c r="A66" s="24">
        <v>2000</v>
      </c>
      <c r="B66" s="4">
        <v>34.389600000000002</v>
      </c>
      <c r="C66" s="41">
        <v>-999.9</v>
      </c>
      <c r="D66" s="4">
        <v>27.357900000000001</v>
      </c>
      <c r="E66" s="4">
        <v>22.992100000000001</v>
      </c>
      <c r="F66" s="4">
        <v>7.1820000000000004</v>
      </c>
      <c r="G66" s="4">
        <v>6.9503000000000004</v>
      </c>
      <c r="H66" s="41">
        <v>-999.9</v>
      </c>
      <c r="I66" s="4">
        <v>21.956700000000001</v>
      </c>
      <c r="J66" s="4">
        <v>23.711099999999998</v>
      </c>
      <c r="K66" s="4">
        <v>18.7471</v>
      </c>
      <c r="L66" s="4">
        <v>5.2840999999999996</v>
      </c>
      <c r="M66" s="4">
        <v>17.681799999999999</v>
      </c>
      <c r="N66" s="4">
        <v>10.4176</v>
      </c>
      <c r="O66" s="4">
        <v>20.0349</v>
      </c>
      <c r="P66" s="4">
        <v>22.014199999999999</v>
      </c>
      <c r="Q66" s="41">
        <v>-999.9</v>
      </c>
      <c r="R66" s="41">
        <v>-999.9</v>
      </c>
      <c r="S66" s="41">
        <v>-999.9</v>
      </c>
      <c r="T66" s="41">
        <v>-999.9</v>
      </c>
      <c r="U66" s="41">
        <v>-999.9</v>
      </c>
      <c r="V66" s="41">
        <v>-999.9</v>
      </c>
      <c r="W66" s="41">
        <v>-999.9</v>
      </c>
      <c r="X66" s="4">
        <v>4.4744000000000002</v>
      </c>
      <c r="Y66" s="4">
        <v>12.721299999999999</v>
      </c>
      <c r="Z66" s="4">
        <v>16.835999999999999</v>
      </c>
      <c r="AA66" s="12">
        <v>17.699033333333333</v>
      </c>
      <c r="AB66" s="41">
        <v>-999.9</v>
      </c>
      <c r="AC66" s="41">
        <v>-999.9</v>
      </c>
      <c r="AD66" s="4">
        <v>13.3384</v>
      </c>
      <c r="AF66" s="4" t="s">
        <v>60</v>
      </c>
      <c r="AG66" s="4" t="s">
        <v>191</v>
      </c>
      <c r="AH66" s="4" t="s">
        <v>192</v>
      </c>
      <c r="AI66" s="4">
        <v>2012</v>
      </c>
      <c r="AJ66" s="4" t="s">
        <v>193</v>
      </c>
      <c r="AK66" s="4" t="s">
        <v>193</v>
      </c>
      <c r="AL66" s="4">
        <v>18.508099999999999</v>
      </c>
      <c r="AM66" s="4">
        <v>6.0651999999999999</v>
      </c>
      <c r="AN66" s="4">
        <v>10.641</v>
      </c>
      <c r="AO66" s="4">
        <v>7.8041999999999998</v>
      </c>
      <c r="AP66" s="4">
        <v>6.9610000000000003</v>
      </c>
      <c r="AQ66" s="4">
        <v>9.1828000000000003</v>
      </c>
      <c r="AR66" s="4">
        <v>7.7594000000000003</v>
      </c>
      <c r="AS66" s="4">
        <v>6.9207000000000001</v>
      </c>
      <c r="AT66" s="4">
        <v>6.2853000000000003</v>
      </c>
      <c r="AU66" s="4">
        <v>7.5716000000000001</v>
      </c>
      <c r="AW66" s="78">
        <f t="shared" si="15"/>
        <v>11.738100000000001</v>
      </c>
      <c r="AX66" s="78">
        <f t="shared" si="16"/>
        <v>7.9826666666666668</v>
      </c>
      <c r="AY66" s="78">
        <f t="shared" si="17"/>
        <v>6.9884666666666666</v>
      </c>
      <c r="AZ66" s="78">
        <f t="shared" si="18"/>
        <v>7.5716000000000001</v>
      </c>
    </row>
    <row r="67" spans="1:52" x14ac:dyDescent="0.25">
      <c r="A67" s="24">
        <v>2001</v>
      </c>
      <c r="B67" s="4">
        <v>35.198900000000002</v>
      </c>
      <c r="C67" s="4">
        <v>7.9813000000000001</v>
      </c>
      <c r="D67" s="4">
        <v>23.686699999999998</v>
      </c>
      <c r="E67" s="4">
        <v>23.367799999999999</v>
      </c>
      <c r="F67" s="4">
        <v>9.2752999999999997</v>
      </c>
      <c r="G67" s="4">
        <v>10.9755</v>
      </c>
      <c r="H67" s="41">
        <v>-999.9</v>
      </c>
      <c r="I67" s="4">
        <v>27.3157</v>
      </c>
      <c r="J67" s="4">
        <v>19.886399999999998</v>
      </c>
      <c r="K67" s="4">
        <v>19.881</v>
      </c>
      <c r="L67" s="4">
        <v>6.9230999999999998</v>
      </c>
      <c r="M67" s="4">
        <v>17.842700000000001</v>
      </c>
      <c r="N67" s="4">
        <v>8.5594999999999999</v>
      </c>
      <c r="O67" s="4">
        <v>19.088899999999999</v>
      </c>
      <c r="P67" s="4">
        <v>21.5274</v>
      </c>
      <c r="Q67" s="41">
        <v>-999.9</v>
      </c>
      <c r="R67" s="41">
        <v>-999.9</v>
      </c>
      <c r="S67" s="41">
        <v>-999.9</v>
      </c>
      <c r="T67" s="41">
        <v>-999.9</v>
      </c>
      <c r="U67" s="41">
        <v>-999.9</v>
      </c>
      <c r="V67" s="41">
        <v>-999.9</v>
      </c>
      <c r="W67" s="41">
        <v>-999.9</v>
      </c>
      <c r="X67" s="4">
        <v>6.2679999999999998</v>
      </c>
      <c r="Y67" s="4">
        <v>12.648300000000001</v>
      </c>
      <c r="Z67" s="4">
        <v>20.362300000000001</v>
      </c>
      <c r="AA67" s="79">
        <v>14.807533333333334</v>
      </c>
      <c r="AB67" s="41">
        <v>-999.9</v>
      </c>
      <c r="AC67" s="4">
        <v>4.9880000000000004</v>
      </c>
      <c r="AD67" s="4">
        <v>14.052099999999999</v>
      </c>
    </row>
    <row r="68" spans="1:52" x14ac:dyDescent="0.25">
      <c r="A68" s="24">
        <v>2002</v>
      </c>
      <c r="B68" s="4">
        <v>43.179200000000002</v>
      </c>
      <c r="C68" s="4">
        <v>9.3933</v>
      </c>
      <c r="D68" s="4">
        <v>25.8962</v>
      </c>
      <c r="E68" s="4">
        <v>24.452400000000001</v>
      </c>
      <c r="F68" s="4">
        <v>8.4234000000000009</v>
      </c>
      <c r="G68" s="4">
        <v>9.0006000000000004</v>
      </c>
      <c r="H68" s="41">
        <v>-999.9</v>
      </c>
      <c r="I68" s="4">
        <v>27.982800000000001</v>
      </c>
      <c r="J68" s="4">
        <v>21.6524</v>
      </c>
      <c r="K68" s="4">
        <v>22.8276</v>
      </c>
      <c r="L68" s="4">
        <v>4.9558999999999997</v>
      </c>
      <c r="M68" s="4">
        <v>18.193200000000001</v>
      </c>
      <c r="N68" s="4">
        <v>8.1334</v>
      </c>
      <c r="O68" s="4">
        <v>18.771100000000001</v>
      </c>
      <c r="P68" s="4">
        <v>28.872499999999999</v>
      </c>
      <c r="Q68" s="4">
        <v>16.573699999999999</v>
      </c>
      <c r="R68" s="4">
        <v>17.814499999999999</v>
      </c>
      <c r="S68" s="4">
        <v>19.682200000000002</v>
      </c>
      <c r="T68" s="4">
        <v>12.6988</v>
      </c>
      <c r="U68" s="4">
        <v>11.128299999999999</v>
      </c>
      <c r="V68" s="4">
        <v>8.4636999999999993</v>
      </c>
      <c r="W68" s="4">
        <v>14.8078</v>
      </c>
      <c r="X68" s="4">
        <v>5.4607000000000001</v>
      </c>
      <c r="Y68" s="4">
        <v>15.5991</v>
      </c>
      <c r="Z68" s="4">
        <v>17.806799999999999</v>
      </c>
      <c r="AA68" s="79">
        <v>16.088200000000001</v>
      </c>
      <c r="AB68" s="4">
        <v>34.4178</v>
      </c>
      <c r="AC68" s="4">
        <v>5.6341000000000001</v>
      </c>
      <c r="AD68" s="4">
        <v>8.7525999999999993</v>
      </c>
    </row>
    <row r="69" spans="1:52" x14ac:dyDescent="0.25">
      <c r="A69" s="24">
        <v>2003</v>
      </c>
      <c r="B69" s="4">
        <v>41.6601</v>
      </c>
      <c r="C69" s="4">
        <v>8.9916999999999998</v>
      </c>
      <c r="D69" s="4">
        <v>33.252699999999997</v>
      </c>
      <c r="E69" s="4">
        <v>28.431000000000001</v>
      </c>
      <c r="F69" s="4">
        <v>11.4971</v>
      </c>
      <c r="G69" s="4">
        <v>11.4518</v>
      </c>
      <c r="H69" s="4">
        <v>17.990600000000001</v>
      </c>
      <c r="I69" s="4">
        <v>32.466299999999997</v>
      </c>
      <c r="J69" s="4">
        <v>28.160799999999998</v>
      </c>
      <c r="K69" s="4">
        <v>25.0487</v>
      </c>
      <c r="L69" s="4">
        <v>7.3585000000000003</v>
      </c>
      <c r="M69" s="4">
        <v>20.444400000000002</v>
      </c>
      <c r="N69" s="4">
        <v>9.7445000000000004</v>
      </c>
      <c r="O69" s="4">
        <v>23.810199999999998</v>
      </c>
      <c r="P69" s="41">
        <v>-999.9</v>
      </c>
      <c r="Q69" s="4">
        <v>10.166600000000001</v>
      </c>
      <c r="R69" s="4">
        <v>12.784000000000001</v>
      </c>
      <c r="S69" s="4">
        <v>18.2151</v>
      </c>
      <c r="T69" s="4">
        <v>8.1532999999999998</v>
      </c>
      <c r="U69" s="4">
        <v>9.2786000000000008</v>
      </c>
      <c r="V69" s="4">
        <v>6.1580000000000004</v>
      </c>
      <c r="W69" s="4">
        <v>13.116899999999999</v>
      </c>
      <c r="X69" s="4">
        <v>7.7925000000000004</v>
      </c>
      <c r="Y69" s="4">
        <v>14.7974</v>
      </c>
      <c r="Z69" s="4">
        <v>21.2639</v>
      </c>
      <c r="AA69" s="12">
        <v>21.166350000000001</v>
      </c>
      <c r="AB69" s="4">
        <v>30.841799999999999</v>
      </c>
      <c r="AC69" s="4">
        <v>6.2798999999999996</v>
      </c>
      <c r="AD69" s="4">
        <v>7.9977</v>
      </c>
    </row>
    <row r="70" spans="1:52" x14ac:dyDescent="0.25">
      <c r="A70" s="24">
        <v>2004</v>
      </c>
      <c r="B70" s="4">
        <v>33.7654</v>
      </c>
      <c r="C70" s="4">
        <v>6.3380000000000001</v>
      </c>
      <c r="D70" s="4">
        <v>25.014800000000001</v>
      </c>
      <c r="E70" s="4">
        <v>23.6007</v>
      </c>
      <c r="F70" s="4">
        <v>9.4566999999999997</v>
      </c>
      <c r="G70" s="4">
        <v>9.8404000000000007</v>
      </c>
      <c r="H70" s="4">
        <v>18.049299999999999</v>
      </c>
      <c r="I70" s="4">
        <v>27.2804</v>
      </c>
      <c r="J70" s="4">
        <v>22.339200000000002</v>
      </c>
      <c r="K70" s="4">
        <v>20.735600000000002</v>
      </c>
      <c r="L70" s="4">
        <v>8.5289000000000001</v>
      </c>
      <c r="M70" s="4">
        <v>17.175799999999999</v>
      </c>
      <c r="N70" s="4">
        <v>7.1867999999999999</v>
      </c>
      <c r="O70" s="4">
        <v>15.6206</v>
      </c>
      <c r="P70" s="4">
        <v>22.841899999999999</v>
      </c>
      <c r="Q70" s="4">
        <v>13.881600000000001</v>
      </c>
      <c r="R70" s="4">
        <v>14.755599999999999</v>
      </c>
      <c r="S70" s="4">
        <v>19.1038</v>
      </c>
      <c r="T70" s="4">
        <v>11.779</v>
      </c>
      <c r="U70" s="4">
        <v>11.351000000000001</v>
      </c>
      <c r="V70" s="4">
        <v>9.1788000000000007</v>
      </c>
      <c r="W70" s="4">
        <v>17.5853</v>
      </c>
      <c r="X70" s="4">
        <v>4.9580000000000002</v>
      </c>
      <c r="Y70" s="4">
        <v>10.7852</v>
      </c>
      <c r="Z70" s="4">
        <v>17.601500000000001</v>
      </c>
      <c r="AA70" s="41">
        <v>-999.9</v>
      </c>
      <c r="AB70" s="4">
        <v>31.278500000000001</v>
      </c>
      <c r="AC70" s="4">
        <v>5.1227999999999998</v>
      </c>
      <c r="AD70" s="4">
        <v>8.0792000000000002</v>
      </c>
    </row>
    <row r="71" spans="1:52" x14ac:dyDescent="0.25">
      <c r="A71" s="24">
        <v>2005</v>
      </c>
      <c r="B71" s="4">
        <v>32.277000000000001</v>
      </c>
      <c r="C71" s="4">
        <v>7.4828999999999999</v>
      </c>
      <c r="D71" s="4">
        <v>23.367699999999999</v>
      </c>
      <c r="E71" s="4">
        <v>23.4236</v>
      </c>
      <c r="F71" s="4">
        <v>7.9782000000000002</v>
      </c>
      <c r="G71" s="4">
        <v>8.6949000000000005</v>
      </c>
      <c r="H71" s="4">
        <v>23.982900000000001</v>
      </c>
      <c r="I71" s="4">
        <v>26.034500000000001</v>
      </c>
      <c r="J71" s="4">
        <v>22.0168</v>
      </c>
      <c r="K71" s="4">
        <v>17.903600000000001</v>
      </c>
      <c r="L71" s="4">
        <v>5.8240999999999996</v>
      </c>
      <c r="M71" s="4">
        <v>13.5</v>
      </c>
      <c r="N71" s="4">
        <v>8.6</v>
      </c>
      <c r="O71" s="4">
        <v>16.926200000000001</v>
      </c>
      <c r="P71" s="4">
        <v>21.3354</v>
      </c>
      <c r="Q71" s="4">
        <v>12.615600000000001</v>
      </c>
      <c r="R71" s="4">
        <v>14.5388</v>
      </c>
      <c r="S71" s="4">
        <v>21.827200000000001</v>
      </c>
      <c r="T71" s="4">
        <v>14.329499999999999</v>
      </c>
      <c r="U71" s="4">
        <v>9.0409000000000006</v>
      </c>
      <c r="V71" s="4">
        <v>8.3881999999999994</v>
      </c>
      <c r="W71" s="4">
        <v>15.1911</v>
      </c>
      <c r="X71" s="4">
        <v>5.3731</v>
      </c>
      <c r="Y71" s="4">
        <v>9.3858999999999995</v>
      </c>
      <c r="Z71" s="4">
        <v>17.462599999999998</v>
      </c>
      <c r="AA71" s="12">
        <v>14.972049999999999</v>
      </c>
      <c r="AB71" s="4">
        <v>29.194400000000002</v>
      </c>
      <c r="AC71" s="4">
        <v>5.7282000000000002</v>
      </c>
      <c r="AD71" s="4">
        <v>9.9756</v>
      </c>
    </row>
    <row r="72" spans="1:52" x14ac:dyDescent="0.25">
      <c r="A72" s="24">
        <v>2006</v>
      </c>
      <c r="B72" s="4">
        <v>40.249400000000001</v>
      </c>
      <c r="C72" s="4">
        <v>7.5277000000000003</v>
      </c>
      <c r="D72" s="4">
        <v>38.4544</v>
      </c>
      <c r="E72" s="4">
        <v>38.307600000000001</v>
      </c>
      <c r="F72" s="4">
        <v>9.8901000000000003</v>
      </c>
      <c r="G72" s="4">
        <v>12.500999999999999</v>
      </c>
      <c r="H72" s="4">
        <v>40.154800000000002</v>
      </c>
      <c r="I72" s="4">
        <v>33.788200000000003</v>
      </c>
      <c r="J72" s="4">
        <v>21.295500000000001</v>
      </c>
      <c r="K72" s="4">
        <v>25.534400000000002</v>
      </c>
      <c r="L72" s="4">
        <v>5.1231999999999998</v>
      </c>
      <c r="M72" s="4">
        <v>21.195599999999999</v>
      </c>
      <c r="N72" s="4">
        <v>8.1995000000000005</v>
      </c>
      <c r="O72" s="4">
        <v>21.78</v>
      </c>
      <c r="P72" s="4">
        <v>27.535799999999998</v>
      </c>
      <c r="Q72" s="4">
        <v>11.7157</v>
      </c>
      <c r="R72" s="4">
        <v>15.564</v>
      </c>
      <c r="S72" s="4">
        <v>19.1523</v>
      </c>
      <c r="T72" s="4">
        <v>11.1409</v>
      </c>
      <c r="U72" s="4">
        <v>10.0083</v>
      </c>
      <c r="V72" s="4">
        <v>9.2029999999999994</v>
      </c>
      <c r="W72" s="4">
        <v>17.509599999999999</v>
      </c>
      <c r="X72" s="4">
        <v>5.0286999999999997</v>
      </c>
      <c r="Y72" s="4">
        <v>11.408300000000001</v>
      </c>
      <c r="Z72" s="4">
        <v>21.065799999999999</v>
      </c>
      <c r="AA72" s="79">
        <v>18.278100000000002</v>
      </c>
      <c r="AB72" s="4">
        <v>33.267800000000001</v>
      </c>
      <c r="AC72" s="4">
        <v>7.3426999999999998</v>
      </c>
      <c r="AD72" s="4">
        <v>10.914999999999999</v>
      </c>
    </row>
    <row r="73" spans="1:52" x14ac:dyDescent="0.25">
      <c r="A73" s="24">
        <v>2007</v>
      </c>
      <c r="B73" s="4">
        <v>27.377300000000002</v>
      </c>
      <c r="C73" s="4">
        <v>5.9638</v>
      </c>
      <c r="D73" s="4">
        <v>19.950099999999999</v>
      </c>
      <c r="E73" s="4">
        <v>19.1053</v>
      </c>
      <c r="F73" s="4">
        <v>6.4474</v>
      </c>
      <c r="G73" s="4">
        <v>6.8925999999999998</v>
      </c>
      <c r="H73" s="4">
        <v>20.818200000000001</v>
      </c>
      <c r="I73" s="4">
        <v>18.709299999999999</v>
      </c>
      <c r="J73" s="4">
        <v>22.4941</v>
      </c>
      <c r="K73" s="4">
        <v>16.816600000000001</v>
      </c>
      <c r="L73" s="4">
        <v>4.7317999999999998</v>
      </c>
      <c r="M73" s="4">
        <v>14.21</v>
      </c>
      <c r="N73" s="4">
        <v>6.2088999999999999</v>
      </c>
      <c r="O73" s="4">
        <v>15.722200000000001</v>
      </c>
      <c r="P73" s="4">
        <v>20.582799999999999</v>
      </c>
      <c r="Q73" s="4">
        <v>17.242799999999999</v>
      </c>
      <c r="R73" s="4">
        <v>20.424199999999999</v>
      </c>
      <c r="S73" s="4">
        <v>17.6294</v>
      </c>
      <c r="T73" s="4">
        <v>14.0382</v>
      </c>
      <c r="U73" s="4">
        <v>10.709899999999999</v>
      </c>
      <c r="V73" s="4">
        <v>8.9494000000000007</v>
      </c>
      <c r="W73" s="4">
        <v>16.415199999999999</v>
      </c>
      <c r="X73" s="4">
        <v>4.2523</v>
      </c>
      <c r="Y73" s="4">
        <v>12.8908</v>
      </c>
      <c r="Z73" s="4">
        <v>20.508500000000002</v>
      </c>
      <c r="AA73" s="12">
        <v>19.542333333333335</v>
      </c>
      <c r="AB73" s="4">
        <v>34.183300000000003</v>
      </c>
      <c r="AC73" s="4">
        <v>4.3296000000000001</v>
      </c>
      <c r="AD73" s="4">
        <v>8.4923999999999999</v>
      </c>
    </row>
    <row r="74" spans="1:52" x14ac:dyDescent="0.25">
      <c r="A74" s="24">
        <v>2008</v>
      </c>
      <c r="B74" s="4">
        <v>27.983000000000001</v>
      </c>
      <c r="C74" s="4">
        <v>6.2008999999999999</v>
      </c>
      <c r="D74" s="4">
        <v>27.593299999999999</v>
      </c>
      <c r="E74" s="4">
        <v>22.908899999999999</v>
      </c>
      <c r="F74" s="4">
        <v>8.9962999999999997</v>
      </c>
      <c r="G74" s="4">
        <v>9.0847999999999995</v>
      </c>
      <c r="H74" s="4">
        <v>29.567599999999999</v>
      </c>
      <c r="I74" s="4">
        <v>18.535399999999999</v>
      </c>
      <c r="J74" s="4">
        <v>23.120899999999999</v>
      </c>
      <c r="K74" s="4">
        <v>18.861599999999999</v>
      </c>
      <c r="L74" s="4">
        <v>3.6966999999999999</v>
      </c>
      <c r="M74" s="4">
        <v>15.1297</v>
      </c>
      <c r="N74" s="4">
        <v>7.7297000000000002</v>
      </c>
      <c r="O74" s="4">
        <v>18.737400000000001</v>
      </c>
      <c r="P74" s="4">
        <v>23.067799999999998</v>
      </c>
      <c r="Q74" s="4">
        <v>13.5082</v>
      </c>
      <c r="R74" s="4">
        <v>21.654699999999998</v>
      </c>
      <c r="S74" s="4">
        <v>17.697600000000001</v>
      </c>
      <c r="T74" s="4">
        <v>12.107200000000001</v>
      </c>
      <c r="U74" s="4">
        <v>11.4335</v>
      </c>
      <c r="V74" s="4">
        <v>7.1383000000000001</v>
      </c>
      <c r="W74" s="4">
        <v>14.6282</v>
      </c>
      <c r="X74" s="4">
        <v>4.3845000000000001</v>
      </c>
      <c r="Y74" s="4">
        <v>14.3352</v>
      </c>
      <c r="Z74" s="4">
        <v>21.089300000000001</v>
      </c>
      <c r="AA74" s="79">
        <v>20.213466666666665</v>
      </c>
      <c r="AB74" s="4">
        <v>36.991199999999999</v>
      </c>
      <c r="AC74" s="4">
        <v>5.0888</v>
      </c>
      <c r="AD74" s="4">
        <v>7.2648999999999999</v>
      </c>
    </row>
    <row r="75" spans="1:52" x14ac:dyDescent="0.25">
      <c r="A75" s="24">
        <v>2009</v>
      </c>
      <c r="B75" s="4">
        <v>32.406999999999996</v>
      </c>
      <c r="C75" s="4">
        <v>6.2706</v>
      </c>
      <c r="D75" s="4">
        <v>24.262699999999999</v>
      </c>
      <c r="E75" s="4">
        <v>23.563700000000001</v>
      </c>
      <c r="F75" s="4">
        <v>5.4646999999999997</v>
      </c>
      <c r="G75" s="4">
        <v>8.0055999999999994</v>
      </c>
      <c r="H75" s="4">
        <v>20.521799999999999</v>
      </c>
      <c r="I75" s="41">
        <v>-999.9</v>
      </c>
      <c r="J75" s="4">
        <v>17.9725</v>
      </c>
      <c r="K75" s="4">
        <v>17.670000000000002</v>
      </c>
      <c r="L75" s="4">
        <v>5.3731</v>
      </c>
      <c r="M75" s="4">
        <v>17.006</v>
      </c>
      <c r="N75" s="4">
        <v>8.6989999999999998</v>
      </c>
      <c r="O75" s="4">
        <v>16.322199999999999</v>
      </c>
      <c r="P75" s="4">
        <v>25.340299999999999</v>
      </c>
      <c r="Q75" s="4">
        <v>10.0785</v>
      </c>
      <c r="R75" s="4">
        <v>14.764200000000001</v>
      </c>
      <c r="S75" s="4">
        <v>16.102399999999999</v>
      </c>
      <c r="T75" s="4">
        <v>9.4610000000000003</v>
      </c>
      <c r="U75" s="4">
        <v>11.311199999999999</v>
      </c>
      <c r="V75" s="4">
        <v>6.3006000000000002</v>
      </c>
      <c r="W75" s="4">
        <v>10.0878</v>
      </c>
      <c r="X75" s="4">
        <v>4.6802000000000001</v>
      </c>
      <c r="Y75" s="4">
        <v>12.748100000000001</v>
      </c>
      <c r="Z75" s="4">
        <v>16.866800000000001</v>
      </c>
      <c r="AA75" s="79">
        <v>13.759399999999999</v>
      </c>
      <c r="AB75" s="4">
        <v>31.237400000000001</v>
      </c>
      <c r="AC75" s="4">
        <v>4.4672999999999998</v>
      </c>
      <c r="AD75" s="41">
        <v>-999.9</v>
      </c>
    </row>
    <row r="76" spans="1:52" x14ac:dyDescent="0.25">
      <c r="A76" s="24">
        <v>2010</v>
      </c>
      <c r="B76" s="4">
        <v>40.256599999999999</v>
      </c>
      <c r="C76" s="4">
        <v>7.8913000000000002</v>
      </c>
      <c r="D76" s="4">
        <v>22.816400000000002</v>
      </c>
      <c r="E76" s="4">
        <v>24.068000000000001</v>
      </c>
      <c r="F76" s="4">
        <v>6.3539000000000003</v>
      </c>
      <c r="G76" s="4">
        <v>7.1166999999999998</v>
      </c>
      <c r="H76" s="4">
        <v>33.561900000000001</v>
      </c>
      <c r="I76" s="4">
        <v>27.516100000000002</v>
      </c>
      <c r="J76" s="4">
        <v>22.62</v>
      </c>
      <c r="K76" s="4">
        <v>27.981100000000001</v>
      </c>
      <c r="L76" s="4">
        <v>7.0445000000000002</v>
      </c>
      <c r="M76" s="4">
        <v>25.330300000000001</v>
      </c>
      <c r="N76" s="4">
        <v>12.722200000000001</v>
      </c>
      <c r="O76" s="4">
        <v>23.5534</v>
      </c>
      <c r="P76" s="4">
        <v>35.836199999999998</v>
      </c>
      <c r="Q76" s="4">
        <v>8.3515999999999995</v>
      </c>
      <c r="R76" s="4">
        <v>12.4091</v>
      </c>
      <c r="S76" s="4">
        <v>17.850899999999999</v>
      </c>
      <c r="T76" s="4">
        <v>8.6179000000000006</v>
      </c>
      <c r="U76" s="4">
        <v>7.5343</v>
      </c>
      <c r="V76" s="4">
        <v>6.665</v>
      </c>
      <c r="W76" s="4">
        <v>10.791700000000001</v>
      </c>
      <c r="X76" s="4">
        <v>6.0106999999999999</v>
      </c>
      <c r="Y76" s="41">
        <v>8.1027500000000003</v>
      </c>
      <c r="Z76" s="41">
        <v>-999.9</v>
      </c>
      <c r="AA76" s="4">
        <v>8.3308999999999997</v>
      </c>
      <c r="AB76" s="4">
        <v>30.7333</v>
      </c>
      <c r="AC76" s="12">
        <v>3.835266666666667</v>
      </c>
      <c r="AD76" s="4">
        <v>8.8195999999999994</v>
      </c>
    </row>
    <row r="77" spans="1:52" x14ac:dyDescent="0.25">
      <c r="A77" s="24">
        <v>2011</v>
      </c>
      <c r="B77" s="4">
        <v>32.703299999999999</v>
      </c>
      <c r="C77" s="4">
        <v>7.0861999999999998</v>
      </c>
      <c r="D77" s="4">
        <v>20.526700000000002</v>
      </c>
      <c r="E77" s="4">
        <v>18.595500000000001</v>
      </c>
      <c r="F77" s="4">
        <v>6.6353999999999997</v>
      </c>
      <c r="G77" s="4">
        <v>5.6416000000000004</v>
      </c>
      <c r="H77" s="4">
        <v>18.455300000000001</v>
      </c>
      <c r="I77" s="4">
        <v>20.948799999999999</v>
      </c>
      <c r="J77" s="4">
        <v>23.9833</v>
      </c>
      <c r="K77" s="4">
        <v>19.636600000000001</v>
      </c>
      <c r="L77" s="4">
        <v>5.0567000000000002</v>
      </c>
      <c r="M77" s="4">
        <v>16.932200000000002</v>
      </c>
      <c r="N77" s="4">
        <v>8.9</v>
      </c>
      <c r="O77" s="4">
        <v>17.1722</v>
      </c>
      <c r="P77" s="4">
        <v>25.118600000000001</v>
      </c>
      <c r="Q77" s="4">
        <v>12.717499999999999</v>
      </c>
      <c r="R77" s="4">
        <v>15.9956</v>
      </c>
      <c r="S77" s="4">
        <v>16.8443</v>
      </c>
      <c r="T77" s="41">
        <v>-999.9</v>
      </c>
      <c r="U77" s="41">
        <v>-999.9</v>
      </c>
      <c r="V77" s="41">
        <v>-999.9</v>
      </c>
      <c r="W77" s="41">
        <v>-999.9</v>
      </c>
      <c r="X77" s="4">
        <v>5.1300999999999997</v>
      </c>
      <c r="Y77" s="41">
        <v>9.5434999999999999</v>
      </c>
      <c r="Z77" s="4">
        <v>11.8169</v>
      </c>
      <c r="AA77" s="41">
        <v>-999.9</v>
      </c>
      <c r="AB77" s="4">
        <v>37.528700000000001</v>
      </c>
      <c r="AC77" s="4">
        <v>5.6842666666666668</v>
      </c>
      <c r="AD77" s="4">
        <v>6.7095000000000002</v>
      </c>
    </row>
    <row r="78" spans="1:52" x14ac:dyDescent="0.25">
      <c r="A78" s="24">
        <v>2012</v>
      </c>
      <c r="B78" s="4">
        <v>27.308800000000002</v>
      </c>
      <c r="C78" s="41">
        <v>-999.9</v>
      </c>
      <c r="D78" s="4">
        <v>19.220199999999998</v>
      </c>
      <c r="E78" s="4">
        <v>18.223099999999999</v>
      </c>
      <c r="F78" s="4">
        <v>6.3791000000000002</v>
      </c>
      <c r="G78" s="4">
        <v>6.7900999999999998</v>
      </c>
      <c r="H78" s="4">
        <v>16.02</v>
      </c>
      <c r="I78" s="4">
        <v>23.1494</v>
      </c>
      <c r="J78" s="4">
        <v>19.3187</v>
      </c>
      <c r="K78" s="4">
        <v>18.334099999999999</v>
      </c>
      <c r="L78" s="4">
        <v>6.3692000000000002</v>
      </c>
      <c r="M78" s="4">
        <v>17.223099999999999</v>
      </c>
      <c r="N78" s="4">
        <v>9.6978000000000009</v>
      </c>
      <c r="O78" s="4">
        <v>16.0791</v>
      </c>
      <c r="P78" s="4">
        <v>25.975899999999999</v>
      </c>
      <c r="Q78" s="4">
        <v>9.8146000000000004</v>
      </c>
      <c r="R78" s="4">
        <v>12.540800000000001</v>
      </c>
      <c r="S78" s="4">
        <v>16.6953</v>
      </c>
      <c r="T78" s="4">
        <v>9.3353999999999999</v>
      </c>
      <c r="U78" s="4">
        <v>7.1302000000000003</v>
      </c>
      <c r="V78" s="4">
        <v>6.7503000000000002</v>
      </c>
      <c r="W78" s="4">
        <v>12.263199999999999</v>
      </c>
      <c r="X78" s="41">
        <v>-999.9</v>
      </c>
      <c r="Y78" s="41">
        <v>7.5716000000000001</v>
      </c>
      <c r="Z78" s="4">
        <v>15.7783</v>
      </c>
      <c r="AA78" s="4">
        <v>11.091900000000001</v>
      </c>
      <c r="AB78" s="4">
        <v>33.032800000000002</v>
      </c>
      <c r="AC78" s="4">
        <v>4.3760666666666665</v>
      </c>
      <c r="AD78" s="4">
        <v>6.2343000000000002</v>
      </c>
    </row>
  </sheetData>
  <sortState ref="AF50:AU66">
    <sortCondition ref="AI50:AI66"/>
  </sortState>
  <mergeCells count="4">
    <mergeCell ref="A16:AD16"/>
    <mergeCell ref="A32:AD32"/>
    <mergeCell ref="A48:AD48"/>
    <mergeCell ref="A64:A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so2</vt:lpstr>
      <vt:lpstr>xSO4_precip</vt:lpstr>
      <vt:lpstr>so4</vt:lpstr>
      <vt:lpstr>no2</vt:lpstr>
      <vt:lpstr>no3_precip</vt:lpstr>
      <vt:lpstr>sno3</vt:lpstr>
      <vt:lpstr>nh4_precip</vt:lpstr>
      <vt:lpstr>sNH4</vt:lpstr>
      <vt:lpstr>PM10</vt:lpstr>
      <vt:lpstr>NH3-HNO3</vt:lpstr>
      <vt:lpstr>PM2.5</vt:lpstr>
      <vt:lpstr>SIA</vt:lpstr>
      <vt:lpstr>ECOC</vt:lpstr>
    </vt:vector>
  </TitlesOfParts>
  <Company>NILU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Wenche Aas</dc:creator>
  <cp:lastModifiedBy> Wenche Aas</cp:lastModifiedBy>
  <cp:lastPrinted>2012-04-25T11:40:29Z</cp:lastPrinted>
  <dcterms:created xsi:type="dcterms:W3CDTF">2011-11-13T18:27:58Z</dcterms:created>
  <dcterms:modified xsi:type="dcterms:W3CDTF">2015-10-02T15:14:49Z</dcterms:modified>
</cp:coreProperties>
</file>